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7c12dea251667b/Desktop/"/>
    </mc:Choice>
  </mc:AlternateContent>
  <xr:revisionPtr revIDLastSave="67" documentId="8_{6965C7D1-87EA-47FB-8761-9A3FB1E633B5}" xr6:coauthVersionLast="47" xr6:coauthVersionMax="47" xr10:uidLastSave="{5D0E9CF5-BB64-4F5B-BDF0-6277AA7B2985}"/>
  <bookViews>
    <workbookView xWindow="-30" yWindow="-16320" windowWidth="29040" windowHeight="15720" xr2:uid="{13C23371-A1C6-414D-931A-087A6FA3FA7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3" i="1" l="1"/>
  <c r="X193" i="1"/>
  <c r="X194" i="1"/>
  <c r="X195" i="1"/>
  <c r="X196" i="1"/>
  <c r="X197" i="1"/>
  <c r="X198" i="1"/>
  <c r="X199" i="1"/>
  <c r="X200" i="1"/>
  <c r="X201" i="1"/>
  <c r="X202" i="1"/>
  <c r="X12" i="1"/>
  <c r="X104" i="1"/>
  <c r="X203" i="1"/>
  <c r="X204" i="1"/>
  <c r="X205" i="1"/>
  <c r="X206" i="1"/>
  <c r="X207" i="1"/>
  <c r="X208" i="1"/>
  <c r="X209" i="1"/>
  <c r="X210" i="1"/>
  <c r="X211" i="1"/>
  <c r="X212" i="1"/>
  <c r="X13" i="1"/>
  <c r="X105" i="1"/>
  <c r="X213" i="1"/>
  <c r="X214" i="1"/>
  <c r="X215" i="1"/>
  <c r="X216" i="1"/>
  <c r="X217" i="1"/>
  <c r="X218" i="1"/>
  <c r="X219" i="1"/>
  <c r="X220" i="1"/>
  <c r="X221" i="1"/>
  <c r="X222" i="1"/>
  <c r="X14" i="1"/>
  <c r="X106" i="1"/>
  <c r="X223" i="1"/>
  <c r="X224" i="1"/>
  <c r="X225" i="1"/>
  <c r="X226" i="1"/>
  <c r="X227" i="1"/>
  <c r="X228" i="1"/>
  <c r="X229" i="1"/>
  <c r="X230" i="1"/>
  <c r="X231" i="1"/>
  <c r="X232" i="1"/>
  <c r="X15" i="1"/>
  <c r="X107" i="1"/>
  <c r="X233" i="1"/>
  <c r="X234" i="1"/>
  <c r="X235" i="1"/>
  <c r="X236" i="1"/>
  <c r="X237" i="1"/>
  <c r="X238" i="1"/>
  <c r="X16" i="1"/>
  <c r="X108" i="1"/>
  <c r="X17" i="1"/>
  <c r="X109" i="1"/>
  <c r="X18" i="1"/>
  <c r="X110" i="1"/>
  <c r="X19" i="1"/>
  <c r="X111" i="1"/>
  <c r="X20" i="1"/>
  <c r="X112" i="1"/>
  <c r="X3" i="1"/>
  <c r="X95" i="1"/>
  <c r="X21" i="1"/>
  <c r="X113" i="1"/>
  <c r="X22" i="1"/>
  <c r="X114" i="1"/>
  <c r="X23" i="1"/>
  <c r="X115" i="1"/>
  <c r="X24" i="1"/>
  <c r="X116" i="1"/>
  <c r="X25" i="1"/>
  <c r="X117" i="1"/>
  <c r="X26" i="1"/>
  <c r="X118" i="1"/>
  <c r="X27" i="1"/>
  <c r="X119" i="1"/>
  <c r="X28" i="1"/>
  <c r="X120" i="1"/>
  <c r="X29" i="1"/>
  <c r="X121" i="1"/>
  <c r="X30" i="1"/>
  <c r="X122" i="1"/>
  <c r="X4" i="1"/>
  <c r="X96" i="1"/>
  <c r="X31" i="1"/>
  <c r="X123" i="1"/>
  <c r="X32" i="1"/>
  <c r="X124" i="1"/>
  <c r="X33" i="1"/>
  <c r="X125" i="1"/>
  <c r="X34" i="1"/>
  <c r="X126" i="1"/>
  <c r="X35" i="1"/>
  <c r="X127" i="1"/>
  <c r="X36" i="1"/>
  <c r="X128" i="1"/>
  <c r="X37" i="1"/>
  <c r="X129" i="1"/>
  <c r="X38" i="1"/>
  <c r="X130" i="1"/>
  <c r="X39" i="1"/>
  <c r="X131" i="1"/>
  <c r="X40" i="1"/>
  <c r="X132" i="1"/>
  <c r="X5" i="1"/>
  <c r="X97" i="1"/>
  <c r="X41" i="1"/>
  <c r="X133" i="1"/>
  <c r="X42" i="1"/>
  <c r="X134" i="1"/>
  <c r="X43" i="1"/>
  <c r="X135" i="1"/>
  <c r="X44" i="1"/>
  <c r="X136" i="1"/>
  <c r="X45" i="1"/>
  <c r="X137" i="1"/>
  <c r="X46" i="1"/>
  <c r="X138" i="1"/>
  <c r="X47" i="1"/>
  <c r="X139" i="1"/>
  <c r="X48" i="1"/>
  <c r="X140" i="1"/>
  <c r="X49" i="1"/>
  <c r="X141" i="1"/>
  <c r="X50" i="1"/>
  <c r="X142" i="1"/>
  <c r="X6" i="1"/>
  <c r="X98" i="1"/>
  <c r="X51" i="1"/>
  <c r="X143" i="1"/>
  <c r="X52" i="1"/>
  <c r="X144" i="1"/>
  <c r="X53" i="1"/>
  <c r="X145" i="1"/>
  <c r="X54" i="1"/>
  <c r="X146" i="1"/>
  <c r="X55" i="1"/>
  <c r="X147" i="1"/>
  <c r="X56" i="1"/>
  <c r="X148" i="1"/>
  <c r="X57" i="1"/>
  <c r="X149" i="1"/>
  <c r="X58" i="1"/>
  <c r="X150" i="1"/>
  <c r="X59" i="1"/>
  <c r="X151" i="1"/>
  <c r="X60" i="1"/>
  <c r="X152" i="1"/>
  <c r="X7" i="1"/>
  <c r="X99" i="1"/>
  <c r="X61" i="1"/>
  <c r="X153" i="1"/>
  <c r="X62" i="1"/>
  <c r="X154" i="1"/>
  <c r="X63" i="1"/>
  <c r="X155" i="1"/>
  <c r="X64" i="1"/>
  <c r="X156" i="1"/>
  <c r="X65" i="1"/>
  <c r="X157" i="1"/>
  <c r="X66" i="1"/>
  <c r="X158" i="1"/>
  <c r="X67" i="1"/>
  <c r="X159" i="1"/>
  <c r="X68" i="1"/>
  <c r="X160" i="1"/>
  <c r="X69" i="1"/>
  <c r="X161" i="1"/>
  <c r="X70" i="1"/>
  <c r="X162" i="1"/>
  <c r="X8" i="1"/>
  <c r="X100" i="1"/>
  <c r="X71" i="1"/>
  <c r="X163" i="1"/>
  <c r="X72" i="1"/>
  <c r="X164" i="1"/>
  <c r="X73" i="1"/>
  <c r="X165" i="1"/>
  <c r="X74" i="1"/>
  <c r="X166" i="1"/>
  <c r="X75" i="1"/>
  <c r="X167" i="1"/>
  <c r="X76" i="1"/>
  <c r="X168" i="1"/>
  <c r="X77" i="1"/>
  <c r="X169" i="1"/>
  <c r="X78" i="1"/>
  <c r="X170" i="1"/>
  <c r="X79" i="1"/>
  <c r="X171" i="1"/>
  <c r="X80" i="1"/>
  <c r="X172" i="1"/>
  <c r="X9" i="1"/>
  <c r="X101" i="1"/>
  <c r="X81" i="1"/>
  <c r="X173" i="1"/>
  <c r="X82" i="1"/>
  <c r="X174" i="1"/>
  <c r="X83" i="1"/>
  <c r="X175" i="1"/>
  <c r="X84" i="1"/>
  <c r="X176" i="1"/>
  <c r="X85" i="1"/>
  <c r="X177" i="1"/>
  <c r="X86" i="1"/>
  <c r="X178" i="1"/>
  <c r="X87" i="1"/>
  <c r="X179" i="1"/>
  <c r="X88" i="1"/>
  <c r="X180" i="1"/>
  <c r="X89" i="1"/>
  <c r="X181" i="1"/>
  <c r="X90" i="1"/>
  <c r="X182" i="1"/>
  <c r="X10" i="1"/>
  <c r="X102" i="1"/>
  <c r="X91" i="1"/>
  <c r="X183" i="1"/>
  <c r="X92" i="1"/>
  <c r="X184" i="1"/>
  <c r="X93" i="1"/>
  <c r="X185" i="1"/>
  <c r="X186" i="1"/>
  <c r="X187" i="1"/>
  <c r="X188" i="1"/>
  <c r="X189" i="1"/>
  <c r="X190" i="1"/>
  <c r="X191" i="1"/>
  <c r="X192" i="1"/>
  <c r="X94" i="1"/>
  <c r="X11" i="1"/>
  <c r="X2" i="1"/>
  <c r="W11" i="1"/>
  <c r="W12" i="1"/>
  <c r="W13" i="1"/>
  <c r="W14" i="1"/>
  <c r="W15" i="1"/>
  <c r="W16" i="1"/>
  <c r="W17" i="1"/>
  <c r="W18" i="1"/>
  <c r="W19" i="1"/>
  <c r="W20" i="1"/>
  <c r="W3" i="1"/>
  <c r="W21" i="1"/>
  <c r="W22" i="1"/>
  <c r="W23" i="1"/>
  <c r="W24" i="1"/>
  <c r="W25" i="1"/>
  <c r="W26" i="1"/>
  <c r="W27" i="1"/>
  <c r="W28" i="1"/>
  <c r="W29" i="1"/>
  <c r="W30" i="1"/>
  <c r="W4" i="1"/>
  <c r="W31" i="1"/>
  <c r="W32" i="1"/>
  <c r="W33" i="1"/>
  <c r="W34" i="1"/>
  <c r="W35" i="1"/>
  <c r="W36" i="1"/>
  <c r="W37" i="1"/>
  <c r="W38" i="1"/>
  <c r="W39" i="1"/>
  <c r="W40" i="1"/>
  <c r="W5" i="1"/>
  <c r="W41" i="1"/>
  <c r="W42" i="1"/>
  <c r="W43" i="1"/>
  <c r="W44" i="1"/>
  <c r="W45" i="1"/>
  <c r="W46" i="1"/>
  <c r="W47" i="1"/>
  <c r="W48" i="1"/>
  <c r="W49" i="1"/>
  <c r="W50" i="1"/>
  <c r="W6" i="1"/>
  <c r="W51" i="1"/>
  <c r="W52" i="1"/>
  <c r="W53" i="1"/>
  <c r="W54" i="1"/>
  <c r="W55" i="1"/>
  <c r="W56" i="1"/>
  <c r="W57" i="1"/>
  <c r="W58" i="1"/>
  <c r="W59" i="1"/>
  <c r="W60" i="1"/>
  <c r="W7" i="1"/>
  <c r="W61" i="1"/>
  <c r="W62" i="1"/>
  <c r="W63" i="1"/>
  <c r="W64" i="1"/>
  <c r="W65" i="1"/>
  <c r="W66" i="1"/>
  <c r="W67" i="1"/>
  <c r="W68" i="1"/>
  <c r="W69" i="1"/>
  <c r="W70" i="1"/>
  <c r="W8" i="1"/>
  <c r="W71" i="1"/>
  <c r="W72" i="1"/>
  <c r="W73" i="1"/>
  <c r="W74" i="1"/>
  <c r="W75" i="1"/>
  <c r="W76" i="1"/>
  <c r="W77" i="1"/>
  <c r="W78" i="1"/>
  <c r="W79" i="1"/>
  <c r="W80" i="1"/>
  <c r="W9" i="1"/>
  <c r="W81" i="1"/>
  <c r="W82" i="1"/>
  <c r="W83" i="1"/>
  <c r="W84" i="1"/>
  <c r="W85" i="1"/>
  <c r="W86" i="1"/>
  <c r="W87" i="1"/>
  <c r="W88" i="1"/>
  <c r="W89" i="1"/>
  <c r="W90" i="1"/>
  <c r="W10" i="1"/>
  <c r="W91" i="1"/>
  <c r="W92" i="1"/>
  <c r="W93" i="1"/>
  <c r="W94" i="1"/>
  <c r="W103" i="1"/>
  <c r="W193" i="1"/>
  <c r="W194" i="1"/>
  <c r="W195" i="1"/>
  <c r="W196" i="1"/>
  <c r="W197" i="1"/>
  <c r="W198" i="1"/>
  <c r="W199" i="1"/>
  <c r="W200" i="1"/>
  <c r="W201" i="1"/>
  <c r="W202" i="1"/>
  <c r="W104" i="1"/>
  <c r="W203" i="1"/>
  <c r="W204" i="1"/>
  <c r="W205" i="1"/>
  <c r="W206" i="1"/>
  <c r="W207" i="1"/>
  <c r="W208" i="1"/>
  <c r="W209" i="1"/>
  <c r="W210" i="1"/>
  <c r="W211" i="1"/>
  <c r="W212" i="1"/>
  <c r="W105" i="1"/>
  <c r="W213" i="1"/>
  <c r="W214" i="1"/>
  <c r="W215" i="1"/>
  <c r="W216" i="1"/>
  <c r="W217" i="1"/>
  <c r="W218" i="1"/>
  <c r="W219" i="1"/>
  <c r="W220" i="1"/>
  <c r="W221" i="1"/>
  <c r="W222" i="1"/>
  <c r="W106" i="1"/>
  <c r="W223" i="1"/>
  <c r="W224" i="1"/>
  <c r="W225" i="1"/>
  <c r="W226" i="1"/>
  <c r="W227" i="1"/>
  <c r="W228" i="1"/>
  <c r="W229" i="1"/>
  <c r="W230" i="1"/>
  <c r="W231" i="1"/>
  <c r="W232" i="1"/>
  <c r="W107" i="1"/>
  <c r="W233" i="1"/>
  <c r="W234" i="1"/>
  <c r="W235" i="1"/>
  <c r="W236" i="1"/>
  <c r="W237" i="1"/>
  <c r="W238" i="1"/>
  <c r="W108" i="1"/>
  <c r="W109" i="1"/>
  <c r="W110" i="1"/>
  <c r="W111" i="1"/>
  <c r="W112" i="1"/>
  <c r="W95" i="1"/>
  <c r="W113" i="1"/>
  <c r="W114" i="1"/>
  <c r="W115" i="1"/>
  <c r="W116" i="1"/>
  <c r="W117" i="1"/>
  <c r="W118" i="1"/>
  <c r="W119" i="1"/>
  <c r="W120" i="1"/>
  <c r="W121" i="1"/>
  <c r="W122" i="1"/>
  <c r="W96" i="1"/>
  <c r="W123" i="1"/>
  <c r="W124" i="1"/>
  <c r="W125" i="1"/>
  <c r="W126" i="1"/>
  <c r="W127" i="1"/>
  <c r="W128" i="1"/>
  <c r="W129" i="1"/>
  <c r="W130" i="1"/>
  <c r="W131" i="1"/>
  <c r="W132" i="1"/>
  <c r="W97" i="1"/>
  <c r="W133" i="1"/>
  <c r="W134" i="1"/>
  <c r="W135" i="1"/>
  <c r="W136" i="1"/>
  <c r="W137" i="1"/>
  <c r="W138" i="1"/>
  <c r="W139" i="1"/>
  <c r="W140" i="1"/>
  <c r="W141" i="1"/>
  <c r="W142" i="1"/>
  <c r="W98" i="1"/>
  <c r="W143" i="1"/>
  <c r="W144" i="1"/>
  <c r="W145" i="1"/>
  <c r="W146" i="1"/>
  <c r="W147" i="1"/>
  <c r="W148" i="1"/>
  <c r="W149" i="1"/>
  <c r="W150" i="1"/>
  <c r="W151" i="1"/>
  <c r="W152" i="1"/>
  <c r="W99" i="1"/>
  <c r="W153" i="1"/>
  <c r="W154" i="1"/>
  <c r="W155" i="1"/>
  <c r="W156" i="1"/>
  <c r="W157" i="1"/>
  <c r="W158" i="1"/>
  <c r="W159" i="1"/>
  <c r="W160" i="1"/>
  <c r="W161" i="1"/>
  <c r="W162" i="1"/>
  <c r="W100" i="1"/>
  <c r="W163" i="1"/>
  <c r="W164" i="1"/>
  <c r="W165" i="1"/>
  <c r="W166" i="1"/>
  <c r="W167" i="1"/>
  <c r="W168" i="1"/>
  <c r="W169" i="1"/>
  <c r="W170" i="1"/>
  <c r="W171" i="1"/>
  <c r="W172" i="1"/>
  <c r="W101" i="1"/>
  <c r="W173" i="1"/>
  <c r="W174" i="1"/>
  <c r="W175" i="1"/>
  <c r="W176" i="1"/>
  <c r="W177" i="1"/>
  <c r="W178" i="1"/>
  <c r="W179" i="1"/>
  <c r="W180" i="1"/>
  <c r="W181" i="1"/>
  <c r="W182" i="1"/>
  <c r="W102" i="1"/>
  <c r="W183" i="1"/>
  <c r="W184" i="1"/>
  <c r="W185" i="1"/>
  <c r="W186" i="1"/>
  <c r="W187" i="1"/>
  <c r="W188" i="1"/>
  <c r="W189" i="1"/>
  <c r="W190" i="1"/>
  <c r="W191" i="1"/>
  <c r="W192" i="1"/>
  <c r="W2" i="1"/>
  <c r="J204" i="1" l="1"/>
  <c r="J192" i="1"/>
  <c r="J15" i="1"/>
  <c r="J148" i="1"/>
  <c r="J144" i="1"/>
  <c r="J34" i="1"/>
  <c r="J163" i="1"/>
  <c r="J138" i="1"/>
  <c r="J152" i="1"/>
  <c r="J94" i="1"/>
  <c r="J104" i="1"/>
  <c r="J32" i="1"/>
  <c r="J29" i="1"/>
  <c r="J10" i="1"/>
  <c r="J14" i="1"/>
  <c r="J25" i="1"/>
  <c r="J183" i="1"/>
  <c r="J9" i="1"/>
  <c r="J88" i="1"/>
  <c r="J172" i="1"/>
  <c r="J164" i="1"/>
  <c r="J145" i="1"/>
  <c r="J220" i="1"/>
  <c r="J182" i="1"/>
  <c r="J169" i="1"/>
  <c r="J174" i="1"/>
  <c r="J3" i="1"/>
  <c r="J28" i="1"/>
  <c r="J26" i="1"/>
  <c r="J139" i="1"/>
  <c r="J206" i="1"/>
  <c r="J195" i="1"/>
  <c r="J21" i="1"/>
  <c r="J80" i="1"/>
  <c r="J36" i="1"/>
  <c r="J99" i="1"/>
  <c r="J154" i="1"/>
  <c r="J207" i="1"/>
  <c r="J38" i="1"/>
  <c r="J135" i="1"/>
  <c r="J184" i="1"/>
  <c r="J86" i="1"/>
  <c r="J90" i="1"/>
  <c r="J177" i="1"/>
  <c r="J208" i="1"/>
  <c r="J137" i="1"/>
  <c r="J161" i="1"/>
  <c r="J166" i="1"/>
  <c r="J98" i="1"/>
  <c r="J193" i="1"/>
  <c r="J201" i="1"/>
  <c r="J78" i="1"/>
  <c r="J23" i="1"/>
  <c r="J149" i="1"/>
  <c r="J203" i="1"/>
  <c r="J205" i="1"/>
  <c r="J136" i="1"/>
  <c r="J103" i="1"/>
  <c r="J178" i="1"/>
  <c r="J101" i="1"/>
  <c r="J143" i="1"/>
  <c r="J156" i="1"/>
  <c r="J167" i="1"/>
  <c r="J22" i="1"/>
  <c r="J91" i="1"/>
  <c r="J44" i="1"/>
  <c r="J84" i="1"/>
  <c r="J82" i="1"/>
  <c r="J68" i="1"/>
  <c r="J33" i="1"/>
  <c r="J31" i="1"/>
  <c r="J39" i="1"/>
  <c r="J79" i="1"/>
  <c r="J24" i="1"/>
  <c r="J37" i="1"/>
  <c r="J19" i="1"/>
  <c r="J141" i="1"/>
  <c r="J181" i="1"/>
  <c r="J150" i="1"/>
  <c r="J175" i="1"/>
  <c r="J212" i="1"/>
  <c r="J157" i="1"/>
  <c r="J100" i="1"/>
  <c r="J215" i="1"/>
  <c r="J190" i="1"/>
  <c r="J186" i="1"/>
  <c r="J102" i="1"/>
  <c r="J168" i="1"/>
  <c r="J146" i="1"/>
  <c r="J20" i="1"/>
  <c r="J61" i="1"/>
  <c r="J89" i="1"/>
  <c r="J85" i="1"/>
  <c r="J87" i="1"/>
  <c r="J43" i="1"/>
  <c r="J4" i="1"/>
  <c r="J18" i="1"/>
  <c r="J140" i="1"/>
  <c r="J142" i="1"/>
  <c r="J194" i="1"/>
  <c r="J196" i="1"/>
  <c r="J151" i="1"/>
  <c r="J165" i="1"/>
  <c r="J160" i="1"/>
  <c r="J176" i="1"/>
  <c r="J158" i="1"/>
  <c r="J147" i="1"/>
  <c r="J105" i="1"/>
  <c r="J17" i="1"/>
  <c r="J30" i="1"/>
  <c r="J13" i="1"/>
  <c r="J16" i="1"/>
  <c r="J27" i="1"/>
  <c r="J40" i="1"/>
  <c r="J162" i="1"/>
  <c r="J187" i="1"/>
  <c r="J2" i="1"/>
  <c r="J66" i="1"/>
  <c r="J51" i="1"/>
  <c r="J199" i="1"/>
  <c r="J210" i="1"/>
  <c r="J110" i="1"/>
  <c r="J197" i="1"/>
  <c r="J213" i="1"/>
  <c r="J52" i="1"/>
  <c r="J67" i="1"/>
  <c r="J211" i="1"/>
  <c r="J116" i="1"/>
  <c r="J209" i="1"/>
  <c r="J134" i="1"/>
  <c r="J53" i="1"/>
  <c r="J55" i="1"/>
  <c r="J70" i="1"/>
  <c r="J73" i="1"/>
  <c r="J59" i="1"/>
  <c r="J75" i="1"/>
  <c r="J71" i="1"/>
  <c r="J62" i="1"/>
  <c r="J57" i="1"/>
  <c r="J42" i="1"/>
  <c r="J46" i="1"/>
  <c r="J77" i="1"/>
  <c r="J5" i="1"/>
  <c r="J126" i="1"/>
  <c r="J8" i="1"/>
  <c r="J45" i="1"/>
  <c r="J56" i="1"/>
  <c r="J41" i="1"/>
  <c r="J6" i="1"/>
  <c r="J65" i="1"/>
  <c r="J69" i="1"/>
  <c r="J72" i="1"/>
  <c r="J49" i="1"/>
  <c r="J63" i="1"/>
  <c r="J54" i="1"/>
  <c r="J60" i="1"/>
  <c r="J76" i="1"/>
  <c r="J74" i="1"/>
  <c r="J123" i="1"/>
  <c r="J214" i="1"/>
  <c r="J47" i="1"/>
  <c r="J12" i="1"/>
  <c r="J232" i="1"/>
  <c r="J130" i="1"/>
  <c r="J233" i="1"/>
  <c r="J173" i="1"/>
  <c r="J81" i="1"/>
  <c r="J225" i="1"/>
  <c r="J189" i="1"/>
  <c r="J125" i="1"/>
  <c r="J127" i="1"/>
  <c r="J35" i="1"/>
  <c r="J113" i="1"/>
  <c r="J106" i="1"/>
  <c r="J170" i="1"/>
  <c r="J188" i="1"/>
  <c r="J179" i="1"/>
  <c r="J153" i="1"/>
  <c r="J159" i="1"/>
  <c r="J92" i="1"/>
  <c r="J83" i="1"/>
  <c r="J129" i="1"/>
  <c r="J185" i="1"/>
  <c r="J122" i="1"/>
  <c r="J171" i="1"/>
  <c r="J191" i="1"/>
  <c r="J180" i="1"/>
  <c r="J114" i="1"/>
  <c r="J11" i="1"/>
  <c r="J124" i="1"/>
  <c r="J117" i="1"/>
  <c r="J230" i="1"/>
  <c r="J132" i="1"/>
  <c r="J128" i="1"/>
  <c r="J228" i="1"/>
  <c r="J121" i="1"/>
  <c r="J224" i="1"/>
  <c r="J111" i="1"/>
  <c r="J227" i="1"/>
  <c r="J97" i="1"/>
  <c r="J107" i="1"/>
  <c r="J50" i="1"/>
  <c r="J7" i="1"/>
  <c r="J64" i="1"/>
  <c r="J48" i="1"/>
  <c r="J133" i="1"/>
  <c r="J223" i="1"/>
  <c r="J236" i="1"/>
  <c r="J95" i="1"/>
  <c r="J202" i="1"/>
  <c r="J234" i="1"/>
  <c r="J112" i="1"/>
  <c r="J226" i="1"/>
  <c r="J108" i="1"/>
  <c r="J219" i="1"/>
  <c r="J96" i="1"/>
  <c r="J198" i="1"/>
  <c r="J200" i="1"/>
  <c r="J131" i="1"/>
  <c r="J218" i="1"/>
  <c r="J120" i="1"/>
  <c r="J222" i="1"/>
  <c r="J109" i="1"/>
  <c r="J229" i="1"/>
  <c r="J231" i="1"/>
  <c r="J115" i="1"/>
  <c r="J235" i="1"/>
  <c r="J217" i="1"/>
  <c r="J58" i="1"/>
  <c r="J216" i="1"/>
  <c r="J119" i="1"/>
  <c r="J93" i="1"/>
  <c r="J237" i="1"/>
  <c r="J221" i="1"/>
  <c r="J238" i="1"/>
  <c r="J118" i="1"/>
  <c r="J155" i="1"/>
  <c r="M11" i="1"/>
  <c r="L11" i="1"/>
  <c r="M12" i="1"/>
  <c r="L12" i="1"/>
  <c r="M13" i="1"/>
  <c r="L13" i="1"/>
  <c r="M14" i="1"/>
  <c r="L14" i="1"/>
  <c r="M15" i="1"/>
  <c r="L15" i="1"/>
  <c r="M16" i="1"/>
  <c r="L16" i="1"/>
  <c r="M17" i="1"/>
  <c r="L17" i="1"/>
  <c r="M18" i="1"/>
  <c r="L18" i="1"/>
  <c r="M19" i="1"/>
  <c r="L19" i="1"/>
  <c r="M20" i="1"/>
  <c r="L20" i="1"/>
  <c r="M3" i="1"/>
  <c r="L3" i="1"/>
  <c r="M21" i="1"/>
  <c r="L21" i="1"/>
  <c r="M22" i="1"/>
  <c r="L22" i="1"/>
  <c r="M23" i="1"/>
  <c r="L23" i="1"/>
  <c r="M24" i="1"/>
  <c r="L24" i="1"/>
  <c r="M25" i="1"/>
  <c r="L25" i="1"/>
  <c r="M26" i="1"/>
  <c r="L26" i="1"/>
  <c r="M27" i="1"/>
  <c r="L27" i="1"/>
  <c r="M28" i="1"/>
  <c r="L28" i="1"/>
  <c r="M29" i="1"/>
  <c r="L29" i="1"/>
  <c r="M30" i="1"/>
  <c r="L30" i="1"/>
  <c r="M4" i="1"/>
  <c r="L4" i="1"/>
  <c r="M31" i="1"/>
  <c r="L31" i="1"/>
  <c r="M32" i="1"/>
  <c r="L32" i="1"/>
  <c r="M33" i="1"/>
  <c r="L33" i="1"/>
  <c r="M34" i="1"/>
  <c r="L34" i="1"/>
  <c r="M35" i="1"/>
  <c r="L35" i="1"/>
  <c r="M36" i="1"/>
  <c r="L36" i="1"/>
  <c r="M37" i="1"/>
  <c r="L37" i="1"/>
  <c r="M38" i="1"/>
  <c r="L38" i="1"/>
  <c r="M39" i="1"/>
  <c r="L39" i="1"/>
  <c r="M40" i="1"/>
  <c r="L40" i="1"/>
  <c r="M5" i="1"/>
  <c r="L5" i="1"/>
  <c r="M41" i="1"/>
  <c r="L41" i="1"/>
  <c r="M42" i="1"/>
  <c r="L42" i="1"/>
  <c r="M43" i="1"/>
  <c r="L43" i="1"/>
  <c r="M44" i="1"/>
  <c r="L44" i="1"/>
  <c r="M45" i="1"/>
  <c r="L45" i="1"/>
  <c r="M46" i="1"/>
  <c r="L46" i="1"/>
  <c r="M47" i="1"/>
  <c r="L47" i="1"/>
  <c r="M48" i="1"/>
  <c r="L48" i="1"/>
  <c r="M49" i="1"/>
  <c r="L49" i="1"/>
  <c r="M50" i="1"/>
  <c r="L50" i="1"/>
  <c r="M6" i="1"/>
  <c r="L6" i="1"/>
  <c r="M51" i="1"/>
  <c r="L51" i="1"/>
  <c r="M52" i="1"/>
  <c r="L52" i="1"/>
  <c r="M53" i="1"/>
  <c r="L53" i="1"/>
  <c r="M54" i="1"/>
  <c r="L54" i="1"/>
  <c r="M55" i="1"/>
  <c r="L55" i="1"/>
  <c r="M56" i="1"/>
  <c r="L56" i="1"/>
  <c r="M57" i="1"/>
  <c r="L57" i="1"/>
  <c r="M58" i="1"/>
  <c r="L58" i="1"/>
  <c r="M59" i="1"/>
  <c r="L59" i="1"/>
  <c r="M60" i="1"/>
  <c r="L60" i="1"/>
  <c r="M7" i="1"/>
  <c r="L7" i="1"/>
  <c r="M61" i="1"/>
  <c r="L61" i="1"/>
  <c r="M62" i="1"/>
  <c r="L62" i="1"/>
  <c r="M63" i="1"/>
  <c r="L63" i="1"/>
  <c r="M64" i="1"/>
  <c r="L64" i="1"/>
  <c r="M65" i="1"/>
  <c r="L65" i="1"/>
  <c r="M66" i="1"/>
  <c r="L66" i="1"/>
  <c r="M67" i="1"/>
  <c r="L67" i="1"/>
  <c r="M68" i="1"/>
  <c r="L68" i="1"/>
  <c r="M69" i="1"/>
  <c r="L69" i="1"/>
  <c r="M70" i="1"/>
  <c r="L70" i="1"/>
  <c r="M8" i="1"/>
  <c r="L8" i="1"/>
  <c r="M71" i="1"/>
  <c r="L71" i="1"/>
  <c r="M72" i="1"/>
  <c r="L72" i="1"/>
  <c r="M73" i="1"/>
  <c r="L73" i="1"/>
  <c r="M74" i="1"/>
  <c r="L74" i="1"/>
  <c r="M75" i="1"/>
  <c r="L75" i="1"/>
  <c r="M76" i="1"/>
  <c r="L76" i="1"/>
  <c r="M77" i="1"/>
  <c r="L77" i="1"/>
  <c r="M78" i="1"/>
  <c r="L78" i="1"/>
  <c r="M79" i="1"/>
  <c r="L79" i="1"/>
  <c r="M80" i="1"/>
  <c r="L80" i="1"/>
  <c r="M9" i="1"/>
  <c r="L9" i="1"/>
  <c r="M81" i="1"/>
  <c r="L81" i="1"/>
  <c r="M82" i="1"/>
  <c r="L82" i="1"/>
  <c r="M83" i="1"/>
  <c r="L83" i="1"/>
  <c r="M84" i="1"/>
  <c r="L84" i="1"/>
  <c r="M85" i="1"/>
  <c r="L85" i="1"/>
  <c r="M86" i="1"/>
  <c r="L86" i="1"/>
  <c r="M87" i="1"/>
  <c r="L87" i="1"/>
  <c r="M88" i="1"/>
  <c r="L88" i="1"/>
  <c r="M89" i="1"/>
  <c r="L89" i="1"/>
  <c r="M90" i="1"/>
  <c r="L90" i="1"/>
  <c r="M10" i="1"/>
  <c r="L10" i="1"/>
  <c r="M91" i="1"/>
  <c r="L91" i="1"/>
  <c r="M92" i="1"/>
  <c r="L92" i="1"/>
  <c r="M93" i="1"/>
  <c r="L93" i="1"/>
  <c r="M94" i="1"/>
  <c r="L94" i="1"/>
  <c r="M103" i="1"/>
  <c r="L103" i="1"/>
  <c r="M193" i="1"/>
  <c r="L193" i="1"/>
  <c r="M194" i="1"/>
  <c r="L194" i="1"/>
  <c r="M195" i="1"/>
  <c r="L195" i="1"/>
  <c r="M196" i="1"/>
  <c r="L196" i="1"/>
  <c r="M197" i="1"/>
  <c r="L197" i="1"/>
  <c r="M198" i="1"/>
  <c r="L198" i="1"/>
  <c r="M199" i="1"/>
  <c r="L199" i="1"/>
  <c r="M200" i="1"/>
  <c r="L200" i="1"/>
  <c r="M201" i="1"/>
  <c r="L201" i="1"/>
  <c r="M202" i="1"/>
  <c r="L202" i="1"/>
  <c r="M104" i="1"/>
  <c r="L104" i="1"/>
  <c r="M203" i="1"/>
  <c r="L203" i="1"/>
  <c r="M204" i="1"/>
  <c r="L204" i="1"/>
  <c r="M205" i="1"/>
  <c r="L205" i="1"/>
  <c r="M206" i="1"/>
  <c r="L206" i="1"/>
  <c r="M207" i="1"/>
  <c r="L207" i="1"/>
  <c r="M208" i="1"/>
  <c r="L208" i="1"/>
  <c r="M209" i="1"/>
  <c r="L209" i="1"/>
  <c r="M210" i="1"/>
  <c r="L210" i="1"/>
  <c r="M211" i="1"/>
  <c r="L211" i="1"/>
  <c r="M212" i="1"/>
  <c r="L212" i="1"/>
  <c r="M105" i="1"/>
  <c r="L105" i="1"/>
  <c r="M213" i="1"/>
  <c r="L213" i="1"/>
  <c r="M214" i="1"/>
  <c r="L214" i="1"/>
  <c r="M215" i="1"/>
  <c r="L215" i="1"/>
  <c r="M216" i="1"/>
  <c r="L216" i="1"/>
  <c r="M217" i="1"/>
  <c r="L217" i="1"/>
  <c r="M218" i="1"/>
  <c r="L218" i="1"/>
  <c r="M219" i="1"/>
  <c r="L219" i="1"/>
  <c r="M220" i="1"/>
  <c r="L220" i="1"/>
  <c r="M221" i="1"/>
  <c r="L221" i="1"/>
  <c r="M222" i="1"/>
  <c r="L222" i="1"/>
  <c r="M106" i="1"/>
  <c r="L106" i="1"/>
  <c r="M223" i="1"/>
  <c r="L223" i="1"/>
  <c r="M224" i="1"/>
  <c r="L224" i="1"/>
  <c r="M225" i="1"/>
  <c r="L225" i="1"/>
  <c r="M226" i="1"/>
  <c r="L226" i="1"/>
  <c r="M227" i="1"/>
  <c r="L227" i="1"/>
  <c r="M228" i="1"/>
  <c r="L228" i="1"/>
  <c r="M229" i="1"/>
  <c r="L229" i="1"/>
  <c r="M230" i="1"/>
  <c r="L230" i="1"/>
  <c r="M231" i="1"/>
  <c r="L231" i="1"/>
  <c r="M232" i="1"/>
  <c r="L232" i="1"/>
  <c r="M107" i="1"/>
  <c r="L107" i="1"/>
  <c r="M233" i="1"/>
  <c r="L233" i="1"/>
  <c r="M234" i="1"/>
  <c r="L234" i="1"/>
  <c r="M235" i="1"/>
  <c r="L235" i="1"/>
  <c r="M236" i="1"/>
  <c r="L236" i="1"/>
  <c r="M237" i="1"/>
  <c r="L237" i="1"/>
  <c r="M238" i="1"/>
  <c r="L238" i="1"/>
  <c r="M108" i="1"/>
  <c r="L108" i="1"/>
  <c r="M109" i="1"/>
  <c r="L109" i="1"/>
  <c r="M110" i="1"/>
  <c r="L110" i="1"/>
  <c r="M111" i="1"/>
  <c r="L111" i="1"/>
  <c r="M112" i="1"/>
  <c r="L112" i="1"/>
  <c r="M95" i="1"/>
  <c r="L95" i="1"/>
  <c r="M113" i="1"/>
  <c r="L113" i="1"/>
  <c r="M114" i="1"/>
  <c r="L114" i="1"/>
  <c r="M115" i="1"/>
  <c r="L115" i="1"/>
  <c r="M116" i="1"/>
  <c r="L116" i="1"/>
  <c r="M117" i="1"/>
  <c r="L117" i="1"/>
  <c r="M118" i="1"/>
  <c r="L118" i="1"/>
  <c r="M119" i="1"/>
  <c r="L119" i="1"/>
  <c r="M120" i="1"/>
  <c r="L120" i="1"/>
  <c r="M121" i="1"/>
  <c r="L121" i="1"/>
  <c r="M122" i="1"/>
  <c r="L122" i="1"/>
  <c r="M96" i="1"/>
  <c r="L96" i="1"/>
  <c r="M123" i="1"/>
  <c r="L123" i="1"/>
  <c r="M124" i="1"/>
  <c r="L124" i="1"/>
  <c r="M125" i="1"/>
  <c r="L125" i="1"/>
  <c r="M126" i="1"/>
  <c r="L126" i="1"/>
  <c r="M127" i="1"/>
  <c r="L127" i="1"/>
  <c r="M128" i="1"/>
  <c r="L128" i="1"/>
  <c r="M129" i="1"/>
  <c r="L129" i="1"/>
  <c r="M130" i="1"/>
  <c r="L130" i="1"/>
  <c r="M131" i="1"/>
  <c r="L131" i="1"/>
  <c r="M132" i="1"/>
  <c r="L132" i="1"/>
  <c r="M97" i="1"/>
  <c r="L97" i="1"/>
  <c r="M133" i="1"/>
  <c r="L133" i="1"/>
  <c r="M134" i="1"/>
  <c r="L134" i="1"/>
  <c r="M135" i="1"/>
  <c r="L135" i="1"/>
  <c r="M136" i="1"/>
  <c r="L136" i="1"/>
  <c r="M137" i="1"/>
  <c r="L137" i="1"/>
  <c r="M138" i="1"/>
  <c r="L138" i="1"/>
  <c r="M139" i="1"/>
  <c r="L139" i="1"/>
  <c r="M140" i="1"/>
  <c r="L140" i="1"/>
  <c r="M141" i="1"/>
  <c r="L141" i="1"/>
  <c r="M142" i="1"/>
  <c r="L142" i="1"/>
  <c r="M98" i="1"/>
  <c r="L98" i="1"/>
  <c r="M143" i="1"/>
  <c r="L143" i="1"/>
  <c r="M144" i="1"/>
  <c r="L144" i="1"/>
  <c r="M145" i="1"/>
  <c r="L145" i="1"/>
  <c r="M146" i="1"/>
  <c r="L146" i="1"/>
  <c r="M147" i="1"/>
  <c r="L147" i="1"/>
  <c r="M148" i="1"/>
  <c r="L148" i="1"/>
  <c r="M149" i="1"/>
  <c r="L149" i="1"/>
  <c r="M150" i="1"/>
  <c r="L150" i="1"/>
  <c r="M151" i="1"/>
  <c r="L151" i="1"/>
  <c r="M152" i="1"/>
  <c r="L152" i="1"/>
  <c r="M99" i="1"/>
  <c r="L99" i="1"/>
  <c r="M153" i="1"/>
  <c r="L153" i="1"/>
  <c r="M154" i="1"/>
  <c r="L154" i="1"/>
  <c r="M155" i="1"/>
  <c r="L155" i="1"/>
  <c r="M156" i="1"/>
  <c r="L156" i="1"/>
  <c r="M157" i="1"/>
  <c r="L157" i="1"/>
  <c r="M158" i="1"/>
  <c r="L158" i="1"/>
  <c r="M159" i="1"/>
  <c r="L159" i="1"/>
  <c r="M160" i="1"/>
  <c r="L160" i="1"/>
  <c r="M161" i="1"/>
  <c r="L161" i="1"/>
  <c r="M162" i="1"/>
  <c r="L162" i="1"/>
  <c r="M100" i="1"/>
  <c r="L100" i="1"/>
  <c r="M163" i="1"/>
  <c r="L163" i="1"/>
  <c r="M164" i="1"/>
  <c r="L164" i="1"/>
  <c r="M165" i="1"/>
  <c r="L165" i="1"/>
  <c r="M166" i="1"/>
  <c r="L166" i="1"/>
  <c r="M167" i="1"/>
  <c r="L167" i="1"/>
  <c r="M168" i="1"/>
  <c r="L168" i="1"/>
  <c r="M169" i="1"/>
  <c r="L169" i="1"/>
  <c r="M170" i="1"/>
  <c r="L170" i="1"/>
  <c r="M171" i="1"/>
  <c r="L171" i="1"/>
  <c r="M172" i="1"/>
  <c r="L172" i="1"/>
  <c r="M101" i="1"/>
  <c r="L101" i="1"/>
  <c r="M173" i="1"/>
  <c r="L173" i="1"/>
  <c r="M174" i="1"/>
  <c r="L174" i="1"/>
  <c r="M175" i="1"/>
  <c r="L175" i="1"/>
  <c r="M176" i="1"/>
  <c r="L176" i="1"/>
  <c r="M177" i="1"/>
  <c r="L177" i="1"/>
  <c r="M178" i="1"/>
  <c r="L178" i="1"/>
  <c r="M179" i="1"/>
  <c r="L179" i="1"/>
  <c r="M180" i="1"/>
  <c r="L180" i="1"/>
  <c r="M181" i="1"/>
  <c r="L181" i="1"/>
  <c r="M182" i="1"/>
  <c r="L182" i="1"/>
  <c r="M102" i="1"/>
  <c r="L102" i="1"/>
  <c r="M183" i="1"/>
  <c r="L183" i="1"/>
  <c r="M184" i="1"/>
  <c r="L184" i="1"/>
  <c r="M185" i="1"/>
  <c r="L185" i="1"/>
  <c r="M186" i="1"/>
  <c r="L186" i="1"/>
  <c r="M187" i="1"/>
  <c r="L187" i="1"/>
  <c r="M188" i="1"/>
  <c r="L188" i="1"/>
  <c r="M189" i="1"/>
  <c r="L189" i="1"/>
  <c r="M190" i="1"/>
  <c r="L190" i="1"/>
  <c r="M191" i="1"/>
  <c r="L191" i="1"/>
  <c r="M192" i="1"/>
  <c r="L192" i="1"/>
  <c r="L2" i="1"/>
  <c r="M2" i="1"/>
  <c r="K2" i="1"/>
  <c r="K11" i="1"/>
  <c r="K12" i="1"/>
  <c r="K13" i="1"/>
  <c r="K14" i="1"/>
  <c r="K15" i="1"/>
  <c r="K16" i="1"/>
  <c r="K17" i="1"/>
  <c r="K18" i="1"/>
  <c r="K19" i="1"/>
  <c r="K20" i="1"/>
  <c r="K3" i="1"/>
  <c r="K21" i="1"/>
  <c r="K22" i="1"/>
  <c r="K23" i="1"/>
  <c r="K24" i="1"/>
  <c r="K25" i="1"/>
  <c r="K26" i="1"/>
  <c r="K27" i="1"/>
  <c r="K28" i="1"/>
  <c r="K29" i="1"/>
  <c r="K30" i="1"/>
  <c r="K4" i="1"/>
  <c r="K31" i="1"/>
  <c r="K32" i="1"/>
  <c r="K33" i="1"/>
  <c r="K34" i="1"/>
  <c r="K35" i="1"/>
  <c r="K36" i="1"/>
  <c r="K37" i="1"/>
  <c r="K38" i="1"/>
  <c r="K39" i="1"/>
  <c r="K40" i="1"/>
  <c r="K5" i="1"/>
  <c r="K41" i="1"/>
  <c r="K42" i="1"/>
  <c r="K43" i="1"/>
  <c r="K44" i="1"/>
  <c r="K45" i="1"/>
  <c r="K46" i="1"/>
  <c r="K47" i="1"/>
  <c r="K48" i="1"/>
  <c r="K49" i="1"/>
  <c r="K50" i="1"/>
  <c r="K6" i="1"/>
  <c r="K51" i="1"/>
  <c r="K52" i="1"/>
  <c r="K53" i="1"/>
  <c r="K54" i="1"/>
  <c r="K55" i="1"/>
  <c r="K56" i="1"/>
  <c r="K57" i="1"/>
  <c r="K58" i="1"/>
  <c r="K59" i="1"/>
  <c r="K60" i="1"/>
  <c r="K7" i="1"/>
  <c r="K61" i="1"/>
  <c r="K62" i="1"/>
  <c r="K63" i="1"/>
  <c r="K64" i="1"/>
  <c r="K65" i="1"/>
  <c r="K66" i="1"/>
  <c r="K67" i="1"/>
  <c r="K68" i="1"/>
  <c r="K69" i="1"/>
  <c r="K70" i="1"/>
  <c r="K8" i="1"/>
  <c r="K71" i="1"/>
  <c r="K72" i="1"/>
  <c r="K73" i="1"/>
  <c r="K74" i="1"/>
  <c r="K75" i="1"/>
  <c r="K76" i="1"/>
  <c r="K77" i="1"/>
  <c r="K78" i="1"/>
  <c r="K79" i="1"/>
  <c r="K80" i="1"/>
  <c r="K9" i="1"/>
  <c r="K81" i="1"/>
  <c r="K82" i="1"/>
  <c r="K83" i="1"/>
  <c r="K84" i="1"/>
  <c r="K85" i="1"/>
  <c r="K86" i="1"/>
  <c r="K87" i="1"/>
  <c r="K88" i="1"/>
  <c r="K89" i="1"/>
  <c r="K90" i="1"/>
  <c r="K10" i="1"/>
  <c r="K91" i="1"/>
  <c r="K92" i="1"/>
  <c r="K93" i="1"/>
  <c r="K94" i="1"/>
  <c r="K103" i="1"/>
  <c r="K193" i="1"/>
  <c r="K194" i="1"/>
  <c r="K195" i="1"/>
  <c r="K196" i="1"/>
  <c r="K197" i="1"/>
  <c r="K198" i="1"/>
  <c r="K199" i="1"/>
  <c r="K200" i="1"/>
  <c r="K201" i="1"/>
  <c r="K202" i="1"/>
  <c r="K104" i="1"/>
  <c r="K203" i="1"/>
  <c r="K204" i="1"/>
  <c r="K205" i="1"/>
  <c r="K206" i="1"/>
  <c r="K207" i="1"/>
  <c r="K208" i="1"/>
  <c r="K209" i="1"/>
  <c r="K210" i="1"/>
  <c r="K211" i="1"/>
  <c r="K212" i="1"/>
  <c r="K105" i="1"/>
  <c r="K213" i="1"/>
  <c r="K214" i="1"/>
  <c r="K215" i="1"/>
  <c r="K216" i="1"/>
  <c r="K217" i="1"/>
  <c r="K218" i="1"/>
  <c r="K219" i="1"/>
  <c r="K220" i="1"/>
  <c r="K221" i="1"/>
  <c r="K222" i="1"/>
  <c r="K106" i="1"/>
  <c r="K223" i="1"/>
  <c r="K224" i="1"/>
  <c r="K225" i="1"/>
  <c r="K226" i="1"/>
  <c r="K227" i="1"/>
  <c r="K228" i="1"/>
  <c r="K229" i="1"/>
  <c r="K230" i="1"/>
  <c r="K231" i="1"/>
  <c r="K232" i="1"/>
  <c r="K107" i="1"/>
  <c r="K233" i="1"/>
  <c r="K234" i="1"/>
  <c r="K235" i="1"/>
  <c r="K236" i="1"/>
  <c r="K237" i="1"/>
  <c r="K238" i="1"/>
  <c r="K108" i="1"/>
  <c r="K109" i="1"/>
  <c r="K110" i="1"/>
  <c r="K111" i="1"/>
  <c r="K112" i="1"/>
  <c r="K95" i="1"/>
  <c r="K113" i="1"/>
  <c r="K114" i="1"/>
  <c r="K115" i="1"/>
  <c r="K116" i="1"/>
  <c r="K117" i="1"/>
  <c r="K118" i="1"/>
  <c r="K119" i="1"/>
  <c r="K120" i="1"/>
  <c r="K121" i="1"/>
  <c r="K122" i="1"/>
  <c r="K96" i="1"/>
  <c r="K123" i="1"/>
  <c r="K124" i="1"/>
  <c r="K125" i="1"/>
  <c r="K126" i="1"/>
  <c r="K127" i="1"/>
  <c r="K128" i="1"/>
  <c r="K129" i="1"/>
  <c r="K130" i="1"/>
  <c r="K131" i="1"/>
  <c r="K132" i="1"/>
  <c r="K97" i="1"/>
  <c r="K133" i="1"/>
  <c r="K134" i="1"/>
  <c r="K135" i="1"/>
  <c r="K136" i="1"/>
  <c r="K137" i="1"/>
  <c r="K138" i="1"/>
  <c r="K139" i="1"/>
  <c r="K140" i="1"/>
  <c r="K141" i="1"/>
  <c r="K142" i="1"/>
  <c r="K98" i="1"/>
  <c r="K143" i="1"/>
  <c r="K144" i="1"/>
  <c r="K145" i="1"/>
  <c r="K146" i="1"/>
  <c r="K147" i="1"/>
  <c r="K148" i="1"/>
  <c r="K149" i="1"/>
  <c r="K150" i="1"/>
  <c r="K151" i="1"/>
  <c r="K152" i="1"/>
  <c r="K99" i="1"/>
  <c r="K153" i="1"/>
  <c r="K154" i="1"/>
  <c r="K155" i="1"/>
  <c r="K156" i="1"/>
  <c r="K157" i="1"/>
  <c r="K158" i="1"/>
  <c r="K159" i="1"/>
  <c r="K160" i="1"/>
  <c r="K161" i="1"/>
  <c r="K162" i="1"/>
  <c r="K100" i="1"/>
  <c r="K163" i="1"/>
  <c r="K164" i="1"/>
  <c r="K165" i="1"/>
  <c r="K166" i="1"/>
  <c r="K167" i="1"/>
  <c r="K168" i="1"/>
  <c r="K169" i="1"/>
  <c r="K170" i="1"/>
  <c r="K171" i="1"/>
  <c r="K172" i="1"/>
  <c r="K101" i="1"/>
  <c r="K173" i="1"/>
  <c r="K174" i="1"/>
  <c r="K175" i="1"/>
  <c r="K176" i="1"/>
  <c r="K177" i="1"/>
  <c r="K178" i="1"/>
  <c r="K179" i="1"/>
  <c r="K180" i="1"/>
  <c r="K181" i="1"/>
  <c r="K182" i="1"/>
  <c r="K102" i="1"/>
  <c r="K183" i="1"/>
  <c r="K184" i="1"/>
  <c r="K185" i="1"/>
  <c r="K186" i="1"/>
  <c r="K187" i="1"/>
  <c r="K188" i="1"/>
  <c r="K189" i="1"/>
  <c r="K190" i="1"/>
  <c r="K191" i="1"/>
  <c r="K192" i="1"/>
  <c r="N18" i="1" l="1"/>
  <c r="N192" i="1"/>
  <c r="N188" i="1"/>
  <c r="N184" i="1"/>
  <c r="N181" i="1"/>
  <c r="N177" i="1"/>
  <c r="N173" i="1"/>
  <c r="N170" i="1"/>
  <c r="N166" i="1"/>
  <c r="N100" i="1"/>
  <c r="N159" i="1"/>
  <c r="N155" i="1"/>
  <c r="N152" i="1"/>
  <c r="N148" i="1"/>
  <c r="N144" i="1"/>
  <c r="N141" i="1"/>
  <c r="N137" i="1"/>
  <c r="N133" i="1"/>
  <c r="N130" i="1"/>
  <c r="N126" i="1"/>
  <c r="N96" i="1"/>
  <c r="N119" i="1"/>
  <c r="N115" i="1"/>
  <c r="N112" i="1"/>
  <c r="N108" i="1"/>
  <c r="N235" i="1"/>
  <c r="N232" i="1"/>
  <c r="N228" i="1"/>
  <c r="N224" i="1"/>
  <c r="N221" i="1"/>
  <c r="N217" i="1"/>
  <c r="N213" i="1"/>
  <c r="N210" i="1"/>
  <c r="N206" i="1"/>
  <c r="N104" i="1"/>
  <c r="N199" i="1"/>
  <c r="N195" i="1"/>
  <c r="N94" i="1"/>
  <c r="N10" i="1"/>
  <c r="N87" i="1"/>
  <c r="N83" i="1"/>
  <c r="N80" i="1"/>
  <c r="N76" i="1"/>
  <c r="N72" i="1"/>
  <c r="N69" i="1"/>
  <c r="N65" i="1"/>
  <c r="N61" i="1"/>
  <c r="N58" i="1"/>
  <c r="N54" i="1"/>
  <c r="N6" i="1"/>
  <c r="N47" i="1"/>
  <c r="N43" i="1"/>
  <c r="N40" i="1"/>
  <c r="N36" i="1"/>
  <c r="N32" i="1"/>
  <c r="N29" i="1"/>
  <c r="N25" i="1"/>
  <c r="N21" i="1"/>
  <c r="N14" i="1"/>
  <c r="N189" i="1"/>
  <c r="N185" i="1"/>
  <c r="N182" i="1"/>
  <c r="N178" i="1"/>
  <c r="N174" i="1"/>
  <c r="N171" i="1"/>
  <c r="N167" i="1"/>
  <c r="N163" i="1"/>
  <c r="N160" i="1"/>
  <c r="N156" i="1"/>
  <c r="N99" i="1"/>
  <c r="N149" i="1"/>
  <c r="N145" i="1"/>
  <c r="N142" i="1"/>
  <c r="N138" i="1"/>
  <c r="N134" i="1"/>
  <c r="N131" i="1"/>
  <c r="N127" i="1"/>
  <c r="N123" i="1"/>
  <c r="N120" i="1"/>
  <c r="N116" i="1"/>
  <c r="N95" i="1"/>
  <c r="N109" i="1"/>
  <c r="N236" i="1"/>
  <c r="N107" i="1"/>
  <c r="N229" i="1"/>
  <c r="N225" i="1"/>
  <c r="N222" i="1"/>
  <c r="N218" i="1"/>
  <c r="N214" i="1"/>
  <c r="N211" i="1"/>
  <c r="N207" i="1"/>
  <c r="N203" i="1"/>
  <c r="N200" i="1"/>
  <c r="N196" i="1"/>
  <c r="N103" i="1"/>
  <c r="N91" i="1"/>
  <c r="N88" i="1"/>
  <c r="N84" i="1"/>
  <c r="N9" i="1"/>
  <c r="N77" i="1"/>
  <c r="N73" i="1"/>
  <c r="N70" i="1"/>
  <c r="N66" i="1"/>
  <c r="N62" i="1"/>
  <c r="N59" i="1"/>
  <c r="N55" i="1"/>
  <c r="N51" i="1"/>
  <c r="N48" i="1"/>
  <c r="N44" i="1"/>
  <c r="N5" i="1"/>
  <c r="N37" i="1"/>
  <c r="N33" i="1"/>
  <c r="N30" i="1"/>
  <c r="N26" i="1"/>
  <c r="N22" i="1"/>
  <c r="N19" i="1"/>
  <c r="N15" i="1"/>
  <c r="N11" i="1"/>
  <c r="N191" i="1"/>
  <c r="N187" i="1"/>
  <c r="N183" i="1"/>
  <c r="N180" i="1"/>
  <c r="N176" i="1"/>
  <c r="N101" i="1"/>
  <c r="N169" i="1"/>
  <c r="N165" i="1"/>
  <c r="N162" i="1"/>
  <c r="N158" i="1"/>
  <c r="N154" i="1"/>
  <c r="N151" i="1"/>
  <c r="N147" i="1"/>
  <c r="N143" i="1"/>
  <c r="N140" i="1"/>
  <c r="N136" i="1"/>
  <c r="N97" i="1"/>
  <c r="N129" i="1"/>
  <c r="N125" i="1"/>
  <c r="N122" i="1"/>
  <c r="N118" i="1"/>
  <c r="N114" i="1"/>
  <c r="N111" i="1"/>
  <c r="N238" i="1"/>
  <c r="N234" i="1"/>
  <c r="N231" i="1"/>
  <c r="N227" i="1"/>
  <c r="N223" i="1"/>
  <c r="N220" i="1"/>
  <c r="N216" i="1"/>
  <c r="N105" i="1"/>
  <c r="N209" i="1"/>
  <c r="N205" i="1"/>
  <c r="N202" i="1"/>
  <c r="N198" i="1"/>
  <c r="N194" i="1"/>
  <c r="N93" i="1"/>
  <c r="N90" i="1"/>
  <c r="N86" i="1"/>
  <c r="N82" i="1"/>
  <c r="N79" i="1"/>
  <c r="N75" i="1"/>
  <c r="N71" i="1"/>
  <c r="N68" i="1"/>
  <c r="N64" i="1"/>
  <c r="N7" i="1"/>
  <c r="N57" i="1"/>
  <c r="N53" i="1"/>
  <c r="N50" i="1"/>
  <c r="N46" i="1"/>
  <c r="N42" i="1"/>
  <c r="N39" i="1"/>
  <c r="N35" i="1"/>
  <c r="N31" i="1"/>
  <c r="N28" i="1"/>
  <c r="N24" i="1"/>
  <c r="N3" i="1"/>
  <c r="P171" i="1" s="1" a="1"/>
  <c r="P171" i="1" s="1"/>
  <c r="N17" i="1"/>
  <c r="N13" i="1"/>
  <c r="N190" i="1"/>
  <c r="N186" i="1"/>
  <c r="N102" i="1"/>
  <c r="N179" i="1"/>
  <c r="N175" i="1"/>
  <c r="N172" i="1"/>
  <c r="N168" i="1"/>
  <c r="N164" i="1"/>
  <c r="N161" i="1"/>
  <c r="N157" i="1"/>
  <c r="N153" i="1"/>
  <c r="N150" i="1"/>
  <c r="N146" i="1"/>
  <c r="N98" i="1"/>
  <c r="N139" i="1"/>
  <c r="N135" i="1"/>
  <c r="N132" i="1"/>
  <c r="N128" i="1"/>
  <c r="N124" i="1"/>
  <c r="N121" i="1"/>
  <c r="N117" i="1"/>
  <c r="N113" i="1"/>
  <c r="N110" i="1"/>
  <c r="N237" i="1"/>
  <c r="N233" i="1"/>
  <c r="N230" i="1"/>
  <c r="N226" i="1"/>
  <c r="N106" i="1"/>
  <c r="N219" i="1"/>
  <c r="N215" i="1"/>
  <c r="N212" i="1"/>
  <c r="N208" i="1"/>
  <c r="N204" i="1"/>
  <c r="N201" i="1"/>
  <c r="N197" i="1"/>
  <c r="N193" i="1"/>
  <c r="N92" i="1"/>
  <c r="N89" i="1"/>
  <c r="N85" i="1"/>
  <c r="N2" i="1"/>
  <c r="N81" i="1"/>
  <c r="N78" i="1"/>
  <c r="N74" i="1"/>
  <c r="N8" i="1"/>
  <c r="N67" i="1"/>
  <c r="N63" i="1"/>
  <c r="N60" i="1"/>
  <c r="N56" i="1"/>
  <c r="N52" i="1"/>
  <c r="N49" i="1"/>
  <c r="N45" i="1"/>
  <c r="N41" i="1"/>
  <c r="N38" i="1"/>
  <c r="N34" i="1"/>
  <c r="N4" i="1"/>
  <c r="N27" i="1"/>
  <c r="U174" i="1" s="1" a="1"/>
  <c r="U174" i="1" s="1"/>
  <c r="N23" i="1"/>
  <c r="N20" i="1"/>
  <c r="N16" i="1"/>
  <c r="N12" i="1"/>
  <c r="U177" i="1" a="1"/>
  <c r="U177" i="1" s="1"/>
  <c r="U184" i="1" l="1" a="1"/>
  <c r="U184" i="1" s="1"/>
  <c r="U185" i="1" a="1"/>
  <c r="U185" i="1" s="1"/>
  <c r="U178" i="1" a="1"/>
  <c r="U178" i="1" s="1"/>
  <c r="U186" i="1" a="1"/>
  <c r="U186" i="1" s="1"/>
  <c r="S177" i="1" a="1"/>
  <c r="S177" i="1" s="1"/>
  <c r="U180" i="1" a="1"/>
  <c r="U180" i="1" s="1"/>
  <c r="O175" i="1" a="1"/>
  <c r="O175" i="1" s="1"/>
  <c r="Q176" i="1" a="1"/>
  <c r="Q176" i="1" s="1"/>
  <c r="R176" i="1" a="1"/>
  <c r="R176" i="1" s="1"/>
  <c r="U181" i="1" a="1"/>
  <c r="U181" i="1" s="1"/>
  <c r="U188" i="1" a="1"/>
  <c r="U188" i="1" s="1"/>
  <c r="P172" i="1" a="1"/>
  <c r="P172" i="1" s="1"/>
  <c r="P170" i="1" a="1"/>
  <c r="P170" i="1" s="1"/>
  <c r="U179" i="1" a="1"/>
  <c r="U179" i="1" s="1"/>
  <c r="U183" i="1" a="1"/>
  <c r="U183" i="1" s="1"/>
  <c r="P175" i="1" a="1"/>
  <c r="P175" i="1" s="1"/>
  <c r="V182" i="1" a="1"/>
  <c r="V182" i="1" s="1"/>
  <c r="V177" i="1" a="1"/>
  <c r="V177" i="1" s="1"/>
  <c r="U187" i="1" a="1"/>
  <c r="U187" i="1" s="1"/>
  <c r="V183" i="1" a="1"/>
  <c r="V183" i="1" s="1"/>
  <c r="U182" i="1" a="1"/>
  <c r="U182" i="1" s="1"/>
  <c r="U189" i="1" a="1"/>
  <c r="U189" i="1" s="1"/>
  <c r="U102" i="1" a="1"/>
  <c r="U102" i="1" s="1"/>
  <c r="U190" i="1" a="1"/>
  <c r="U190" i="1" s="1"/>
  <c r="U191" i="1" a="1"/>
  <c r="U191" i="1" s="1"/>
  <c r="V180" i="1" a="1"/>
  <c r="V180" i="1" s="1"/>
  <c r="V102" i="1" a="1"/>
  <c r="V102" i="1" s="1"/>
  <c r="V190" i="1" a="1"/>
  <c r="V190" i="1" s="1"/>
  <c r="U176" i="1" a="1"/>
  <c r="U176" i="1" s="1"/>
  <c r="V179" i="1" a="1"/>
  <c r="V179" i="1" s="1"/>
  <c r="V181" i="1" a="1"/>
  <c r="V181" i="1" s="1"/>
  <c r="O178" i="1" a="1"/>
  <c r="O178" i="1" s="1"/>
  <c r="R175" i="1" a="1"/>
  <c r="R175" i="1" s="1"/>
  <c r="O181" i="1" a="1"/>
  <c r="O181" i="1" s="1"/>
  <c r="V184" i="1" a="1"/>
  <c r="V184" i="1" s="1"/>
  <c r="O182" i="1" a="1"/>
  <c r="O182" i="1" s="1"/>
  <c r="V178" i="1" a="1"/>
  <c r="V178" i="1" s="1"/>
  <c r="V185" i="1" a="1"/>
  <c r="V185" i="1" s="1"/>
  <c r="V186" i="1" a="1"/>
  <c r="V186" i="1" s="1"/>
  <c r="V187" i="1" a="1"/>
  <c r="V187" i="1" s="1"/>
  <c r="V188" i="1" a="1"/>
  <c r="V188" i="1" s="1"/>
  <c r="O191" i="1" a="1"/>
  <c r="O191" i="1" s="1"/>
  <c r="O190" i="1" a="1"/>
  <c r="O190" i="1" s="1"/>
  <c r="O102" i="1" a="1"/>
  <c r="O102" i="1" s="1"/>
  <c r="O183" i="1" a="1"/>
  <c r="O183" i="1" s="1"/>
  <c r="V191" i="1" a="1"/>
  <c r="V191" i="1" s="1"/>
  <c r="P101" i="1" a="1"/>
  <c r="P101" i="1" s="1"/>
  <c r="O189" i="1" a="1"/>
  <c r="O189" i="1" s="1"/>
  <c r="R85" i="1" a="1"/>
  <c r="R85" i="1" s="1"/>
  <c r="V176" i="1" a="1"/>
  <c r="V176" i="1" s="1"/>
  <c r="O184" i="1" a="1"/>
  <c r="O184" i="1" s="1"/>
  <c r="Q131" i="1" a="1"/>
  <c r="Q131" i="1" s="1"/>
  <c r="Q127" i="1" a="1"/>
  <c r="Q127" i="1" s="1"/>
  <c r="P123" i="1" a="1"/>
  <c r="P123" i="1" s="1"/>
  <c r="O120" i="1" a="1"/>
  <c r="O120" i="1" s="1"/>
  <c r="V116" i="1" a="1"/>
  <c r="V116" i="1" s="1"/>
  <c r="R95" i="1" a="1"/>
  <c r="R95" i="1" s="1"/>
  <c r="T109" i="1" a="1"/>
  <c r="T109" i="1" s="1"/>
  <c r="Q236" i="1" a="1"/>
  <c r="Q236" i="1" s="1"/>
  <c r="U107" i="1" a="1"/>
  <c r="U107" i="1" s="1"/>
  <c r="T229" i="1" a="1"/>
  <c r="T229" i="1" s="1"/>
  <c r="V225" i="1" a="1"/>
  <c r="V225" i="1" s="1"/>
  <c r="U222" i="1" a="1"/>
  <c r="U222" i="1" s="1"/>
  <c r="T218" i="1" a="1"/>
  <c r="T218" i="1" s="1"/>
  <c r="R214" i="1" a="1"/>
  <c r="R214" i="1" s="1"/>
  <c r="V211" i="1" a="1"/>
  <c r="V211" i="1" s="1"/>
  <c r="T207" i="1" a="1"/>
  <c r="T207" i="1" s="1"/>
  <c r="V203" i="1" a="1"/>
  <c r="V203" i="1" s="1"/>
  <c r="U200" i="1" a="1"/>
  <c r="U200" i="1" s="1"/>
  <c r="V196" i="1" a="1"/>
  <c r="V196" i="1" s="1"/>
  <c r="T103" i="1" a="1"/>
  <c r="T103" i="1" s="1"/>
  <c r="P91" i="1" a="1"/>
  <c r="P91" i="1" s="1"/>
  <c r="U88" i="1" a="1"/>
  <c r="U88" i="1" s="1"/>
  <c r="Q84" i="1" a="1"/>
  <c r="Q84" i="1" s="1"/>
  <c r="P9" i="1" a="1"/>
  <c r="P9" i="1" s="1"/>
  <c r="O77" i="1" a="1"/>
  <c r="O77" i="1" s="1"/>
  <c r="P73" i="1" a="1"/>
  <c r="P73" i="1" s="1"/>
  <c r="V70" i="1" a="1"/>
  <c r="V70" i="1" s="1"/>
  <c r="P66" i="1" a="1"/>
  <c r="P66" i="1" s="1"/>
  <c r="S62" i="1" a="1"/>
  <c r="S62" i="1" s="1"/>
  <c r="T59" i="1" a="1"/>
  <c r="T59" i="1" s="1"/>
  <c r="O55" i="1" a="1"/>
  <c r="O55" i="1" s="1"/>
  <c r="Q51" i="1" a="1"/>
  <c r="Q51" i="1" s="1"/>
  <c r="T48" i="1" a="1"/>
  <c r="T48" i="1" s="1"/>
  <c r="O44" i="1" a="1"/>
  <c r="O44" i="1" s="1"/>
  <c r="Q5" i="1" a="1"/>
  <c r="Q5" i="1" s="1"/>
  <c r="U37" i="1" a="1"/>
  <c r="U37" i="1" s="1"/>
  <c r="U33" i="1" a="1"/>
  <c r="U33" i="1" s="1"/>
  <c r="T30" i="1" a="1"/>
  <c r="T30" i="1" s="1"/>
  <c r="O26" i="1" a="1"/>
  <c r="O26" i="1" s="1"/>
  <c r="Q22" i="1" a="1"/>
  <c r="Q22" i="1" s="1"/>
  <c r="U19" i="1" a="1"/>
  <c r="U19" i="1" s="1"/>
  <c r="U15" i="1" a="1"/>
  <c r="U15" i="1" s="1"/>
  <c r="R11" i="1" a="1"/>
  <c r="R11" i="1" s="1"/>
  <c r="Q189" i="1" a="1"/>
  <c r="Q189" i="1" s="1"/>
  <c r="Q182" i="1" a="1"/>
  <c r="Q182" i="1" s="1"/>
  <c r="S176" i="1" a="1"/>
  <c r="S176" i="1" s="1"/>
  <c r="R101" i="1" a="1"/>
  <c r="R101" i="1" s="1"/>
  <c r="S169" i="1" a="1"/>
  <c r="S169" i="1" s="1"/>
  <c r="P165" i="1" a="1"/>
  <c r="P165" i="1" s="1"/>
  <c r="R162" i="1" a="1"/>
  <c r="R162" i="1" s="1"/>
  <c r="Q158" i="1" a="1"/>
  <c r="Q158" i="1" s="1"/>
  <c r="T154" i="1" a="1"/>
  <c r="T154" i="1" s="1"/>
  <c r="R151" i="1" a="1"/>
  <c r="R151" i="1" s="1"/>
  <c r="T147" i="1" a="1"/>
  <c r="T147" i="1" s="1"/>
  <c r="Q143" i="1" a="1"/>
  <c r="Q143" i="1" s="1"/>
  <c r="T140" i="1" a="1"/>
  <c r="T140" i="1" s="1"/>
  <c r="S136" i="1" a="1"/>
  <c r="S136" i="1" s="1"/>
  <c r="R97" i="1" a="1"/>
  <c r="R97" i="1" s="1"/>
  <c r="R129" i="1" a="1"/>
  <c r="R129" i="1" s="1"/>
  <c r="Q125" i="1" a="1"/>
  <c r="Q125" i="1" s="1"/>
  <c r="V122" i="1" a="1"/>
  <c r="V122" i="1" s="1"/>
  <c r="V118" i="1" a="1"/>
  <c r="V118" i="1" s="1"/>
  <c r="V114" i="1" a="1"/>
  <c r="V114" i="1" s="1"/>
  <c r="V111" i="1" a="1"/>
  <c r="V111" i="1" s="1"/>
  <c r="V238" i="1" a="1"/>
  <c r="V238" i="1" s="1"/>
  <c r="V234" i="1" a="1"/>
  <c r="V234" i="1" s="1"/>
  <c r="T231" i="1" a="1"/>
  <c r="T231" i="1" s="1"/>
  <c r="Q227" i="1" a="1"/>
  <c r="Q227" i="1" s="1"/>
  <c r="V223" i="1" a="1"/>
  <c r="V223" i="1" s="1"/>
  <c r="S220" i="1" a="1"/>
  <c r="S220" i="1" s="1"/>
  <c r="S216" i="1" a="1"/>
  <c r="S216" i="1" s="1"/>
  <c r="P105" i="1" a="1"/>
  <c r="P105" i="1" s="1"/>
  <c r="S209" i="1" a="1"/>
  <c r="S209" i="1" s="1"/>
  <c r="Q205" i="1" a="1"/>
  <c r="Q205" i="1" s="1"/>
  <c r="V202" i="1" a="1"/>
  <c r="V202" i="1" s="1"/>
  <c r="S198" i="1" a="1"/>
  <c r="S198" i="1" s="1"/>
  <c r="O194" i="1" a="1"/>
  <c r="O194" i="1" s="1"/>
  <c r="T93" i="1" a="1"/>
  <c r="T93" i="1" s="1"/>
  <c r="U90" i="1" a="1"/>
  <c r="U90" i="1" s="1"/>
  <c r="T86" i="1" a="1"/>
  <c r="T86" i="1" s="1"/>
  <c r="P82" i="1" a="1"/>
  <c r="P82" i="1" s="1"/>
  <c r="T79" i="1" a="1"/>
  <c r="T79" i="1" s="1"/>
  <c r="S75" i="1" a="1"/>
  <c r="S75" i="1" s="1"/>
  <c r="V71" i="1" a="1"/>
  <c r="V71" i="1" s="1"/>
  <c r="R131" i="1" a="1"/>
  <c r="R131" i="1" s="1"/>
  <c r="R127" i="1" a="1"/>
  <c r="R127" i="1" s="1"/>
  <c r="Q123" i="1" a="1"/>
  <c r="Q123" i="1" s="1"/>
  <c r="V120" i="1" a="1"/>
  <c r="V120" i="1" s="1"/>
  <c r="P116" i="1" a="1"/>
  <c r="P116" i="1" s="1"/>
  <c r="T95" i="1" a="1"/>
  <c r="T95" i="1" s="1"/>
  <c r="U109" i="1" a="1"/>
  <c r="U109" i="1" s="1"/>
  <c r="R236" i="1" a="1"/>
  <c r="R236" i="1" s="1"/>
  <c r="O107" i="1" a="1"/>
  <c r="O107" i="1" s="1"/>
  <c r="U229" i="1" a="1"/>
  <c r="U229" i="1" s="1"/>
  <c r="P225" i="1" a="1"/>
  <c r="P225" i="1" s="1"/>
  <c r="V222" i="1" a="1"/>
  <c r="V222" i="1" s="1"/>
  <c r="O218" i="1" a="1"/>
  <c r="O218" i="1" s="1"/>
  <c r="S214" i="1" a="1"/>
  <c r="S214" i="1" s="1"/>
  <c r="O211" i="1" a="1"/>
  <c r="O211" i="1" s="1"/>
  <c r="U207" i="1" a="1"/>
  <c r="U207" i="1" s="1"/>
  <c r="P203" i="1" a="1"/>
  <c r="P203" i="1" s="1"/>
  <c r="O200" i="1" a="1"/>
  <c r="O200" i="1" s="1"/>
  <c r="P196" i="1" a="1"/>
  <c r="P196" i="1" s="1"/>
  <c r="P103" i="1" a="1"/>
  <c r="P103" i="1" s="1"/>
  <c r="U91" i="1" a="1"/>
  <c r="U91" i="1" s="1"/>
  <c r="V88" i="1" a="1"/>
  <c r="V88" i="1" s="1"/>
  <c r="R84" i="1" a="1"/>
  <c r="R84" i="1" s="1"/>
  <c r="R9" i="1" a="1"/>
  <c r="R9" i="1" s="1"/>
  <c r="P77" i="1" a="1"/>
  <c r="P77" i="1" s="1"/>
  <c r="Q73" i="1" a="1"/>
  <c r="Q73" i="1" s="1"/>
  <c r="O70" i="1" a="1"/>
  <c r="O70" i="1" s="1"/>
  <c r="Q66" i="1" a="1"/>
  <c r="Q66" i="1" s="1"/>
  <c r="T62" i="1" a="1"/>
  <c r="T62" i="1" s="1"/>
  <c r="U59" i="1" a="1"/>
  <c r="U59" i="1" s="1"/>
  <c r="P55" i="1" a="1"/>
  <c r="P55" i="1" s="1"/>
  <c r="R51" i="1" a="1"/>
  <c r="R51" i="1" s="1"/>
  <c r="U48" i="1" a="1"/>
  <c r="U48" i="1" s="1"/>
  <c r="U44" i="1" a="1"/>
  <c r="U44" i="1" s="1"/>
  <c r="R5" i="1" a="1"/>
  <c r="R5" i="1" s="1"/>
  <c r="O37" i="1" a="1"/>
  <c r="O37" i="1" s="1"/>
  <c r="Q33" i="1" a="1"/>
  <c r="Q33" i="1" s="1"/>
  <c r="U30" i="1" a="1"/>
  <c r="U30" i="1" s="1"/>
  <c r="V26" i="1" a="1"/>
  <c r="V26" i="1" s="1"/>
  <c r="R22" i="1" a="1"/>
  <c r="R22" i="1" s="1"/>
  <c r="O19" i="1" a="1"/>
  <c r="O19" i="1" s="1"/>
  <c r="P15" i="1" a="1"/>
  <c r="P15" i="1" s="1"/>
  <c r="S11" i="1" a="1"/>
  <c r="S11" i="1" s="1"/>
  <c r="Q188" i="1" a="1"/>
  <c r="Q188" i="1" s="1"/>
  <c r="Q181" i="1" a="1"/>
  <c r="Q181" i="1" s="1"/>
  <c r="T176" i="1" a="1"/>
  <c r="T176" i="1" s="1"/>
  <c r="T169" i="1" a="1"/>
  <c r="T169" i="1" s="1"/>
  <c r="Q165" i="1" a="1"/>
  <c r="Q165" i="1" s="1"/>
  <c r="S162" i="1" a="1"/>
  <c r="S162" i="1" s="1"/>
  <c r="R158" i="1" a="1"/>
  <c r="R158" i="1" s="1"/>
  <c r="U154" i="1" a="1"/>
  <c r="U154" i="1" s="1"/>
  <c r="S151" i="1" a="1"/>
  <c r="S151" i="1" s="1"/>
  <c r="U147" i="1" a="1"/>
  <c r="U147" i="1" s="1"/>
  <c r="R143" i="1" a="1"/>
  <c r="R143" i="1" s="1"/>
  <c r="U140" i="1" a="1"/>
  <c r="U140" i="1" s="1"/>
  <c r="T136" i="1" a="1"/>
  <c r="T136" i="1" s="1"/>
  <c r="S97" i="1" a="1"/>
  <c r="S97" i="1" s="1"/>
  <c r="S129" i="1" a="1"/>
  <c r="S129" i="1" s="1"/>
  <c r="R125" i="1" a="1"/>
  <c r="R125" i="1" s="1"/>
  <c r="Q122" i="1" a="1"/>
  <c r="Q122" i="1" s="1"/>
  <c r="Q118" i="1" a="1"/>
  <c r="Q118" i="1" s="1"/>
  <c r="O114" i="1" a="1"/>
  <c r="O114" i="1" s="1"/>
  <c r="T111" i="1" a="1"/>
  <c r="T111" i="1" s="1"/>
  <c r="T238" i="1" a="1"/>
  <c r="T238" i="1" s="1"/>
  <c r="P234" i="1" a="1"/>
  <c r="P234" i="1" s="1"/>
  <c r="U231" i="1" a="1"/>
  <c r="U231" i="1" s="1"/>
  <c r="R227" i="1" a="1"/>
  <c r="R227" i="1" s="1"/>
  <c r="Q223" i="1" a="1"/>
  <c r="Q223" i="1" s="1"/>
  <c r="T220" i="1" a="1"/>
  <c r="T220" i="1" s="1"/>
  <c r="O216" i="1" a="1"/>
  <c r="O216" i="1" s="1"/>
  <c r="Q105" i="1" a="1"/>
  <c r="Q105" i="1" s="1"/>
  <c r="T209" i="1" a="1"/>
  <c r="T209" i="1" s="1"/>
  <c r="R205" i="1" a="1"/>
  <c r="R205" i="1" s="1"/>
  <c r="O202" i="1" a="1"/>
  <c r="O202" i="1" s="1"/>
  <c r="T198" i="1" a="1"/>
  <c r="T198" i="1" s="1"/>
  <c r="P194" i="1" a="1"/>
  <c r="P194" i="1" s="1"/>
  <c r="U93" i="1" a="1"/>
  <c r="U93" i="1" s="1"/>
  <c r="O90" i="1" a="1"/>
  <c r="O90" i="1" s="1"/>
  <c r="U86" i="1" a="1"/>
  <c r="U86" i="1" s="1"/>
  <c r="Q82" i="1" a="1"/>
  <c r="Q82" i="1" s="1"/>
  <c r="U79" i="1" a="1"/>
  <c r="U79" i="1" s="1"/>
  <c r="T75" i="1" a="1"/>
  <c r="T75" i="1" s="1"/>
  <c r="Q71" i="1" a="1"/>
  <c r="Q71" i="1" s="1"/>
  <c r="S68" i="1" a="1"/>
  <c r="S68" i="1" s="1"/>
  <c r="S131" i="1" a="1"/>
  <c r="S131" i="1" s="1"/>
  <c r="S127" i="1" a="1"/>
  <c r="S127" i="1" s="1"/>
  <c r="R123" i="1" a="1"/>
  <c r="R123" i="1" s="1"/>
  <c r="P120" i="1" a="1"/>
  <c r="P120" i="1" s="1"/>
  <c r="Q116" i="1" a="1"/>
  <c r="Q116" i="1" s="1"/>
  <c r="U95" i="1" a="1"/>
  <c r="U95" i="1" s="1"/>
  <c r="P109" i="1" a="1"/>
  <c r="P109" i="1" s="1"/>
  <c r="S236" i="1" a="1"/>
  <c r="S236" i="1" s="1"/>
  <c r="V107" i="1" a="1"/>
  <c r="V107" i="1" s="1"/>
  <c r="O229" i="1" a="1"/>
  <c r="O229" i="1" s="1"/>
  <c r="Q225" i="1" a="1"/>
  <c r="Q225" i="1" s="1"/>
  <c r="O222" i="1" a="1"/>
  <c r="O222" i="1" s="1"/>
  <c r="U218" i="1" a="1"/>
  <c r="U218" i="1" s="1"/>
  <c r="T214" i="1" a="1"/>
  <c r="T214" i="1" s="1"/>
  <c r="P211" i="1" a="1"/>
  <c r="P211" i="1" s="1"/>
  <c r="O207" i="1" a="1"/>
  <c r="O207" i="1" s="1"/>
  <c r="Q203" i="1" a="1"/>
  <c r="Q203" i="1" s="1"/>
  <c r="V200" i="1" a="1"/>
  <c r="V200" i="1" s="1"/>
  <c r="Q196" i="1" a="1"/>
  <c r="Q196" i="1" s="1"/>
  <c r="U103" i="1" a="1"/>
  <c r="U103" i="1" s="1"/>
  <c r="V91" i="1" a="1"/>
  <c r="V91" i="1" s="1"/>
  <c r="O88" i="1" a="1"/>
  <c r="O88" i="1" s="1"/>
  <c r="S84" i="1" a="1"/>
  <c r="S84" i="1" s="1"/>
  <c r="V9" i="1" a="1"/>
  <c r="V9" i="1" s="1"/>
  <c r="Q77" i="1" a="1"/>
  <c r="Q77" i="1" s="1"/>
  <c r="R73" i="1" a="1"/>
  <c r="R73" i="1" s="1"/>
  <c r="P70" i="1" a="1"/>
  <c r="P70" i="1" s="1"/>
  <c r="R66" i="1" a="1"/>
  <c r="R66" i="1" s="1"/>
  <c r="U62" i="1" a="1"/>
  <c r="U62" i="1" s="1"/>
  <c r="V59" i="1" a="1"/>
  <c r="V59" i="1" s="1"/>
  <c r="Q55" i="1" a="1"/>
  <c r="Q55" i="1" s="1"/>
  <c r="S51" i="1" a="1"/>
  <c r="S51" i="1" s="1"/>
  <c r="V48" i="1" a="1"/>
  <c r="V48" i="1" s="1"/>
  <c r="P44" i="1" a="1"/>
  <c r="P44" i="1" s="1"/>
  <c r="S5" i="1" a="1"/>
  <c r="S5" i="1" s="1"/>
  <c r="V37" i="1" a="1"/>
  <c r="V37" i="1" s="1"/>
  <c r="V33" i="1" a="1"/>
  <c r="V33" i="1" s="1"/>
  <c r="O30" i="1" a="1"/>
  <c r="O30" i="1" s="1"/>
  <c r="P26" i="1" a="1"/>
  <c r="P26" i="1" s="1"/>
  <c r="S22" i="1" a="1"/>
  <c r="S22" i="1" s="1"/>
  <c r="V19" i="1" a="1"/>
  <c r="V19" i="1" s="1"/>
  <c r="V15" i="1" a="1"/>
  <c r="V15" i="1" s="1"/>
  <c r="T11" i="1" a="1"/>
  <c r="T11" i="1" s="1"/>
  <c r="Q187" i="1" a="1"/>
  <c r="Q187" i="1" s="1"/>
  <c r="Q180" i="1" a="1"/>
  <c r="Q180" i="1" s="1"/>
  <c r="S101" i="1" a="1"/>
  <c r="S101" i="1" s="1"/>
  <c r="U169" i="1" a="1"/>
  <c r="U169" i="1" s="1"/>
  <c r="R165" i="1" a="1"/>
  <c r="R165" i="1" s="1"/>
  <c r="T162" i="1" a="1"/>
  <c r="T162" i="1" s="1"/>
  <c r="S158" i="1" a="1"/>
  <c r="S158" i="1" s="1"/>
  <c r="V154" i="1" a="1"/>
  <c r="V154" i="1" s="1"/>
  <c r="T151" i="1" a="1"/>
  <c r="T151" i="1" s="1"/>
  <c r="V147" i="1" a="1"/>
  <c r="V147" i="1" s="1"/>
  <c r="S143" i="1" a="1"/>
  <c r="S143" i="1" s="1"/>
  <c r="V140" i="1" a="1"/>
  <c r="V140" i="1" s="1"/>
  <c r="U136" i="1" a="1"/>
  <c r="U136" i="1" s="1"/>
  <c r="T97" i="1" a="1"/>
  <c r="T97" i="1" s="1"/>
  <c r="T129" i="1" a="1"/>
  <c r="T129" i="1" s="1"/>
  <c r="S125" i="1" a="1"/>
  <c r="S125" i="1" s="1"/>
  <c r="R122" i="1" a="1"/>
  <c r="R122" i="1" s="1"/>
  <c r="R118" i="1" a="1"/>
  <c r="R118" i="1" s="1"/>
  <c r="P114" i="1" a="1"/>
  <c r="P114" i="1" s="1"/>
  <c r="R111" i="1" a="1"/>
  <c r="R111" i="1" s="1"/>
  <c r="U238" i="1" a="1"/>
  <c r="U238" i="1" s="1"/>
  <c r="Q234" i="1" a="1"/>
  <c r="Q234" i="1" s="1"/>
  <c r="O231" i="1" a="1"/>
  <c r="O231" i="1" s="1"/>
  <c r="S227" i="1" a="1"/>
  <c r="S227" i="1" s="1"/>
  <c r="R223" i="1" a="1"/>
  <c r="R223" i="1" s="1"/>
  <c r="U220" i="1" a="1"/>
  <c r="U220" i="1" s="1"/>
  <c r="T216" i="1" a="1"/>
  <c r="T216" i="1" s="1"/>
  <c r="R105" i="1" a="1"/>
  <c r="R105" i="1" s="1"/>
  <c r="U209" i="1" a="1"/>
  <c r="U209" i="1" s="1"/>
  <c r="S205" i="1" a="1"/>
  <c r="S205" i="1" s="1"/>
  <c r="P202" i="1" a="1"/>
  <c r="P202" i="1" s="1"/>
  <c r="U198" i="1" a="1"/>
  <c r="U198" i="1" s="1"/>
  <c r="Q194" i="1" a="1"/>
  <c r="Q194" i="1" s="1"/>
  <c r="O93" i="1" a="1"/>
  <c r="O93" i="1" s="1"/>
  <c r="V90" i="1" a="1"/>
  <c r="V90" i="1" s="1"/>
  <c r="O86" i="1" a="1"/>
  <c r="O86" i="1" s="1"/>
  <c r="R82" i="1" a="1"/>
  <c r="R82" i="1" s="1"/>
  <c r="V79" i="1" a="1"/>
  <c r="V79" i="1" s="1"/>
  <c r="U75" i="1" a="1"/>
  <c r="U75" i="1" s="1"/>
  <c r="R71" i="1" a="1"/>
  <c r="R71" i="1" s="1"/>
  <c r="T131" i="1" a="1"/>
  <c r="T131" i="1" s="1"/>
  <c r="T127" i="1" a="1"/>
  <c r="T127" i="1" s="1"/>
  <c r="S123" i="1" a="1"/>
  <c r="S123" i="1" s="1"/>
  <c r="Q120" i="1" a="1"/>
  <c r="Q120" i="1" s="1"/>
  <c r="R116" i="1" a="1"/>
  <c r="R116" i="1" s="1"/>
  <c r="V95" i="1" a="1"/>
  <c r="V95" i="1" s="1"/>
  <c r="Q109" i="1" a="1"/>
  <c r="Q109" i="1" s="1"/>
  <c r="T236" i="1" a="1"/>
  <c r="T236" i="1" s="1"/>
  <c r="P107" i="1" a="1"/>
  <c r="P107" i="1" s="1"/>
  <c r="V229" i="1" a="1"/>
  <c r="V229" i="1" s="1"/>
  <c r="R225" i="1" a="1"/>
  <c r="R225" i="1" s="1"/>
  <c r="P222" i="1" a="1"/>
  <c r="P222" i="1" s="1"/>
  <c r="P218" i="1" a="1"/>
  <c r="P218" i="1" s="1"/>
  <c r="U214" i="1" a="1"/>
  <c r="U214" i="1" s="1"/>
  <c r="Q211" i="1" a="1"/>
  <c r="Q211" i="1" s="1"/>
  <c r="V207" i="1" a="1"/>
  <c r="V207" i="1" s="1"/>
  <c r="R203" i="1" a="1"/>
  <c r="R203" i="1" s="1"/>
  <c r="P200" i="1" a="1"/>
  <c r="P200" i="1" s="1"/>
  <c r="R196" i="1" a="1"/>
  <c r="R196" i="1" s="1"/>
  <c r="V103" i="1" a="1"/>
  <c r="V103" i="1" s="1"/>
  <c r="Q91" i="1" a="1"/>
  <c r="Q91" i="1" s="1"/>
  <c r="P88" i="1" a="1"/>
  <c r="P88" i="1" s="1"/>
  <c r="T84" i="1" a="1"/>
  <c r="T84" i="1" s="1"/>
  <c r="Q9" i="1" a="1"/>
  <c r="Q9" i="1" s="1"/>
  <c r="R77" i="1" a="1"/>
  <c r="R77" i="1" s="1"/>
  <c r="S73" i="1" a="1"/>
  <c r="S73" i="1" s="1"/>
  <c r="Q70" i="1" a="1"/>
  <c r="Q70" i="1" s="1"/>
  <c r="S66" i="1" a="1"/>
  <c r="S66" i="1" s="1"/>
  <c r="V62" i="1" a="1"/>
  <c r="V62" i="1" s="1"/>
  <c r="O59" i="1" a="1"/>
  <c r="O59" i="1" s="1"/>
  <c r="R55" i="1" a="1"/>
  <c r="R55" i="1" s="1"/>
  <c r="T51" i="1" a="1"/>
  <c r="T51" i="1" s="1"/>
  <c r="O48" i="1" a="1"/>
  <c r="O48" i="1" s="1"/>
  <c r="V44" i="1" a="1"/>
  <c r="V44" i="1" s="1"/>
  <c r="T5" i="1" a="1"/>
  <c r="T5" i="1" s="1"/>
  <c r="P37" i="1" a="1"/>
  <c r="P37" i="1" s="1"/>
  <c r="R33" i="1" a="1"/>
  <c r="R33" i="1" s="1"/>
  <c r="V30" i="1" a="1"/>
  <c r="V30" i="1" s="1"/>
  <c r="Q26" i="1" a="1"/>
  <c r="Q26" i="1" s="1"/>
  <c r="T22" i="1" a="1"/>
  <c r="T22" i="1" s="1"/>
  <c r="P19" i="1" a="1"/>
  <c r="P19" i="1" s="1"/>
  <c r="Q15" i="1" a="1"/>
  <c r="Q15" i="1" s="1"/>
  <c r="U11" i="1" a="1"/>
  <c r="U11" i="1" s="1"/>
  <c r="Q186" i="1" a="1"/>
  <c r="Q186" i="1" s="1"/>
  <c r="Q179" i="1" a="1"/>
  <c r="Q179" i="1" s="1"/>
  <c r="T101" i="1" a="1"/>
  <c r="T101" i="1" s="1"/>
  <c r="O169" i="1" a="1"/>
  <c r="O169" i="1" s="1"/>
  <c r="S165" i="1" a="1"/>
  <c r="S165" i="1" s="1"/>
  <c r="U162" i="1" a="1"/>
  <c r="U162" i="1" s="1"/>
  <c r="T158" i="1" a="1"/>
  <c r="T158" i="1" s="1"/>
  <c r="O154" i="1" a="1"/>
  <c r="O154" i="1" s="1"/>
  <c r="U151" i="1" a="1"/>
  <c r="U151" i="1" s="1"/>
  <c r="O147" i="1" a="1"/>
  <c r="O147" i="1" s="1"/>
  <c r="T143" i="1" a="1"/>
  <c r="T143" i="1" s="1"/>
  <c r="O140" i="1" a="1"/>
  <c r="O140" i="1" s="1"/>
  <c r="O136" i="1" a="1"/>
  <c r="O136" i="1" s="1"/>
  <c r="U97" i="1" a="1"/>
  <c r="U97" i="1" s="1"/>
  <c r="U129" i="1" a="1"/>
  <c r="U129" i="1" s="1"/>
  <c r="T125" i="1" a="1"/>
  <c r="T125" i="1" s="1"/>
  <c r="S122" i="1" a="1"/>
  <c r="S122" i="1" s="1"/>
  <c r="S118" i="1" a="1"/>
  <c r="S118" i="1" s="1"/>
  <c r="Q114" i="1" a="1"/>
  <c r="Q114" i="1" s="1"/>
  <c r="O111" i="1" a="1"/>
  <c r="O111" i="1" s="1"/>
  <c r="O238" i="1" a="1"/>
  <c r="O238" i="1" s="1"/>
  <c r="R234" i="1" a="1"/>
  <c r="R234" i="1" s="1"/>
  <c r="V231" i="1" a="1"/>
  <c r="V231" i="1" s="1"/>
  <c r="T227" i="1" a="1"/>
  <c r="T227" i="1" s="1"/>
  <c r="S223" i="1" a="1"/>
  <c r="S223" i="1" s="1"/>
  <c r="V220" i="1" a="1"/>
  <c r="V220" i="1" s="1"/>
  <c r="U216" i="1" a="1"/>
  <c r="U216" i="1" s="1"/>
  <c r="S105" i="1" a="1"/>
  <c r="S105" i="1" s="1"/>
  <c r="O209" i="1" a="1"/>
  <c r="O209" i="1" s="1"/>
  <c r="T205" i="1" a="1"/>
  <c r="T205" i="1" s="1"/>
  <c r="Q202" i="1" a="1"/>
  <c r="Q202" i="1" s="1"/>
  <c r="V198" i="1" a="1"/>
  <c r="V198" i="1" s="1"/>
  <c r="R194" i="1" a="1"/>
  <c r="R194" i="1" s="1"/>
  <c r="V93" i="1" a="1"/>
  <c r="V93" i="1" s="1"/>
  <c r="P90" i="1" a="1"/>
  <c r="P90" i="1" s="1"/>
  <c r="P86" i="1" a="1"/>
  <c r="P86" i="1" s="1"/>
  <c r="S82" i="1" a="1"/>
  <c r="S82" i="1" s="1"/>
  <c r="O79" i="1" a="1"/>
  <c r="O79" i="1" s="1"/>
  <c r="V75" i="1" a="1"/>
  <c r="V75" i="1" s="1"/>
  <c r="S71" i="1" a="1"/>
  <c r="S71" i="1" s="1"/>
  <c r="U68" i="1" a="1"/>
  <c r="U68" i="1" s="1"/>
  <c r="U131" i="1" a="1"/>
  <c r="U131" i="1" s="1"/>
  <c r="U127" i="1" a="1"/>
  <c r="U127" i="1" s="1"/>
  <c r="T123" i="1" a="1"/>
  <c r="T123" i="1" s="1"/>
  <c r="R120" i="1" a="1"/>
  <c r="R120" i="1" s="1"/>
  <c r="S116" i="1" a="1"/>
  <c r="S116" i="1" s="1"/>
  <c r="O95" i="1" a="1"/>
  <c r="O95" i="1" s="1"/>
  <c r="R109" i="1" a="1"/>
  <c r="R109" i="1" s="1"/>
  <c r="U236" i="1" a="1"/>
  <c r="U236" i="1" s="1"/>
  <c r="Q107" i="1" a="1"/>
  <c r="Q107" i="1" s="1"/>
  <c r="P229" i="1" a="1"/>
  <c r="P229" i="1" s="1"/>
  <c r="S225" i="1" a="1"/>
  <c r="S225" i="1" s="1"/>
  <c r="Q222" i="1" a="1"/>
  <c r="Q222" i="1" s="1"/>
  <c r="V218" i="1" a="1"/>
  <c r="V218" i="1" s="1"/>
  <c r="V214" i="1" a="1"/>
  <c r="V214" i="1" s="1"/>
  <c r="R211" i="1" a="1"/>
  <c r="R211" i="1" s="1"/>
  <c r="P207" i="1" a="1"/>
  <c r="P207" i="1" s="1"/>
  <c r="S203" i="1" a="1"/>
  <c r="S203" i="1" s="1"/>
  <c r="Q200" i="1" a="1"/>
  <c r="Q200" i="1" s="1"/>
  <c r="S196" i="1" a="1"/>
  <c r="S196" i="1" s="1"/>
  <c r="Q103" i="1" a="1"/>
  <c r="Q103" i="1" s="1"/>
  <c r="R91" i="1" a="1"/>
  <c r="R91" i="1" s="1"/>
  <c r="Q88" i="1" a="1"/>
  <c r="Q88" i="1" s="1"/>
  <c r="U84" i="1" a="1"/>
  <c r="U84" i="1" s="1"/>
  <c r="S9" i="1" a="1"/>
  <c r="S9" i="1" s="1"/>
  <c r="S77" i="1" a="1"/>
  <c r="S77" i="1" s="1"/>
  <c r="T73" i="1" a="1"/>
  <c r="T73" i="1" s="1"/>
  <c r="R70" i="1" a="1"/>
  <c r="R70" i="1" s="1"/>
  <c r="T66" i="1" a="1"/>
  <c r="T66" i="1" s="1"/>
  <c r="O62" i="1" a="1"/>
  <c r="O62" i="1" s="1"/>
  <c r="P59" i="1" a="1"/>
  <c r="P59" i="1" s="1"/>
  <c r="S55" i="1" a="1"/>
  <c r="S55" i="1" s="1"/>
  <c r="U51" i="1" a="1"/>
  <c r="U51" i="1" s="1"/>
  <c r="P48" i="1" a="1"/>
  <c r="P48" i="1" s="1"/>
  <c r="Q44" i="1" a="1"/>
  <c r="Q44" i="1" s="1"/>
  <c r="U5" i="1" a="1"/>
  <c r="U5" i="1" s="1"/>
  <c r="Q37" i="1" a="1"/>
  <c r="Q37" i="1" s="1"/>
  <c r="S33" i="1" a="1"/>
  <c r="S33" i="1" s="1"/>
  <c r="P30" i="1" a="1"/>
  <c r="P30" i="1" s="1"/>
  <c r="R26" i="1" a="1"/>
  <c r="R26" i="1" s="1"/>
  <c r="U22" i="1" a="1"/>
  <c r="U22" i="1" s="1"/>
  <c r="Q19" i="1" a="1"/>
  <c r="Q19" i="1" s="1"/>
  <c r="R15" i="1" a="1"/>
  <c r="R15" i="1" s="1"/>
  <c r="V11" i="1" a="1"/>
  <c r="V11" i="1" s="1"/>
  <c r="Q185" i="1" a="1"/>
  <c r="Q185" i="1" s="1"/>
  <c r="Q178" i="1" a="1"/>
  <c r="Q178" i="1" s="1"/>
  <c r="U101" i="1" a="1"/>
  <c r="U101" i="1" s="1"/>
  <c r="V169" i="1" a="1"/>
  <c r="V169" i="1" s="1"/>
  <c r="T165" i="1" a="1"/>
  <c r="T165" i="1" s="1"/>
  <c r="O162" i="1" a="1"/>
  <c r="O162" i="1" s="1"/>
  <c r="U158" i="1" a="1"/>
  <c r="U158" i="1" s="1"/>
  <c r="P154" i="1" a="1"/>
  <c r="P154" i="1" s="1"/>
  <c r="V151" i="1" a="1"/>
  <c r="V151" i="1" s="1"/>
  <c r="P147" i="1" a="1"/>
  <c r="P147" i="1" s="1"/>
  <c r="U143" i="1" a="1"/>
  <c r="U143" i="1" s="1"/>
  <c r="P140" i="1" a="1"/>
  <c r="P140" i="1" s="1"/>
  <c r="P136" i="1" a="1"/>
  <c r="P136" i="1" s="1"/>
  <c r="O97" i="1" a="1"/>
  <c r="O97" i="1" s="1"/>
  <c r="O129" i="1" a="1"/>
  <c r="O129" i="1" s="1"/>
  <c r="U125" i="1" a="1"/>
  <c r="U125" i="1" s="1"/>
  <c r="T122" i="1" a="1"/>
  <c r="T122" i="1" s="1"/>
  <c r="T118" i="1" a="1"/>
  <c r="T118" i="1" s="1"/>
  <c r="R114" i="1" a="1"/>
  <c r="R114" i="1" s="1"/>
  <c r="P111" i="1" a="1"/>
  <c r="P111" i="1" s="1"/>
  <c r="P238" i="1" a="1"/>
  <c r="P238" i="1" s="1"/>
  <c r="S234" i="1" a="1"/>
  <c r="S234" i="1" s="1"/>
  <c r="P231" i="1" a="1"/>
  <c r="P231" i="1" s="1"/>
  <c r="U227" i="1" a="1"/>
  <c r="U227" i="1" s="1"/>
  <c r="O223" i="1" a="1"/>
  <c r="O223" i="1" s="1"/>
  <c r="O220" i="1" a="1"/>
  <c r="O220" i="1" s="1"/>
  <c r="P216" i="1" a="1"/>
  <c r="P216" i="1" s="1"/>
  <c r="T105" i="1" a="1"/>
  <c r="T105" i="1" s="1"/>
  <c r="V209" i="1" a="1"/>
  <c r="V209" i="1" s="1"/>
  <c r="U205" i="1" a="1"/>
  <c r="U205" i="1" s="1"/>
  <c r="R202" i="1" a="1"/>
  <c r="R202" i="1" s="1"/>
  <c r="O198" i="1" a="1"/>
  <c r="O198" i="1" s="1"/>
  <c r="S194" i="1" a="1"/>
  <c r="S194" i="1" s="1"/>
  <c r="P93" i="1" a="1"/>
  <c r="P93" i="1" s="1"/>
  <c r="Q90" i="1" a="1"/>
  <c r="Q90" i="1" s="1"/>
  <c r="V86" i="1" a="1"/>
  <c r="V86" i="1" s="1"/>
  <c r="T82" i="1" a="1"/>
  <c r="T82" i="1" s="1"/>
  <c r="P79" i="1" a="1"/>
  <c r="P79" i="1" s="1"/>
  <c r="O75" i="1" a="1"/>
  <c r="O75" i="1" s="1"/>
  <c r="T71" i="1" a="1"/>
  <c r="T71" i="1" s="1"/>
  <c r="V134" i="1" a="1"/>
  <c r="V134" i="1" s="1"/>
  <c r="V127" i="1" a="1"/>
  <c r="V127" i="1" s="1"/>
  <c r="U123" i="1" a="1"/>
  <c r="U123" i="1" s="1"/>
  <c r="S120" i="1" a="1"/>
  <c r="S120" i="1" s="1"/>
  <c r="T116" i="1" a="1"/>
  <c r="T116" i="1" s="1"/>
  <c r="S95" i="1" a="1"/>
  <c r="S95" i="1" s="1"/>
  <c r="O109" i="1" a="1"/>
  <c r="O109" i="1" s="1"/>
  <c r="O236" i="1" a="1"/>
  <c r="O236" i="1" s="1"/>
  <c r="R107" i="1" a="1"/>
  <c r="R107" i="1" s="1"/>
  <c r="Q229" i="1" a="1"/>
  <c r="Q229" i="1" s="1"/>
  <c r="T225" i="1" a="1"/>
  <c r="T225" i="1" s="1"/>
  <c r="R222" i="1" a="1"/>
  <c r="R222" i="1" s="1"/>
  <c r="Q218" i="1" a="1"/>
  <c r="Q218" i="1" s="1"/>
  <c r="O214" i="1" a="1"/>
  <c r="O214" i="1" s="1"/>
  <c r="S211" i="1" a="1"/>
  <c r="S211" i="1" s="1"/>
  <c r="Q207" i="1" a="1"/>
  <c r="Q207" i="1" s="1"/>
  <c r="T203" i="1" a="1"/>
  <c r="T203" i="1" s="1"/>
  <c r="R200" i="1" a="1"/>
  <c r="R200" i="1" s="1"/>
  <c r="T196" i="1" a="1"/>
  <c r="T196" i="1" s="1"/>
  <c r="R103" i="1" a="1"/>
  <c r="R103" i="1" s="1"/>
  <c r="S91" i="1" a="1"/>
  <c r="S91" i="1" s="1"/>
  <c r="R88" i="1" a="1"/>
  <c r="R88" i="1" s="1"/>
  <c r="O84" i="1" a="1"/>
  <c r="O84" i="1" s="1"/>
  <c r="T9" i="1" a="1"/>
  <c r="T9" i="1" s="1"/>
  <c r="T77" i="1" a="1"/>
  <c r="T77" i="1" s="1"/>
  <c r="U73" i="1" a="1"/>
  <c r="U73" i="1" s="1"/>
  <c r="S70" i="1" a="1"/>
  <c r="S70" i="1" s="1"/>
  <c r="U66" i="1" a="1"/>
  <c r="U66" i="1" s="1"/>
  <c r="P62" i="1" a="1"/>
  <c r="P62" i="1" s="1"/>
  <c r="Q59" i="1" a="1"/>
  <c r="Q59" i="1" s="1"/>
  <c r="T55" i="1" a="1"/>
  <c r="T55" i="1" s="1"/>
  <c r="V51" i="1" a="1"/>
  <c r="V51" i="1" s="1"/>
  <c r="Q48" i="1" a="1"/>
  <c r="Q48" i="1" s="1"/>
  <c r="R44" i="1" a="1"/>
  <c r="R44" i="1" s="1"/>
  <c r="O5" i="1" a="1"/>
  <c r="O5" i="1" s="1"/>
  <c r="R37" i="1" a="1"/>
  <c r="R37" i="1" s="1"/>
  <c r="T33" i="1" a="1"/>
  <c r="T33" i="1" s="1"/>
  <c r="Q30" i="1" a="1"/>
  <c r="Q30" i="1" s="1"/>
  <c r="S26" i="1" a="1"/>
  <c r="S26" i="1" s="1"/>
  <c r="O22" i="1" a="1"/>
  <c r="O22" i="1" s="1"/>
  <c r="R19" i="1" a="1"/>
  <c r="R19" i="1" s="1"/>
  <c r="S15" i="1" a="1"/>
  <c r="S15" i="1" s="1"/>
  <c r="O11" i="1" a="1"/>
  <c r="O11" i="1" s="1"/>
  <c r="Q192" i="1" a="1"/>
  <c r="Q192" i="1" s="1"/>
  <c r="Q184" i="1" a="1"/>
  <c r="Q184" i="1" s="1"/>
  <c r="P177" i="1" a="1"/>
  <c r="P177" i="1" s="1"/>
  <c r="V101" i="1" a="1"/>
  <c r="V101" i="1" s="1"/>
  <c r="P169" i="1" a="1"/>
  <c r="P169" i="1" s="1"/>
  <c r="U165" i="1" a="1"/>
  <c r="U165" i="1" s="1"/>
  <c r="V162" i="1" a="1"/>
  <c r="V162" i="1" s="1"/>
  <c r="V158" i="1" a="1"/>
  <c r="V158" i="1" s="1"/>
  <c r="Q154" i="1" a="1"/>
  <c r="Q154" i="1" s="1"/>
  <c r="O151" i="1" a="1"/>
  <c r="O151" i="1" s="1"/>
  <c r="Q147" i="1" a="1"/>
  <c r="Q147" i="1" s="1"/>
  <c r="O143" i="1" a="1"/>
  <c r="O143" i="1" s="1"/>
  <c r="Q140" i="1" a="1"/>
  <c r="Q140" i="1" s="1"/>
  <c r="V136" i="1" a="1"/>
  <c r="V136" i="1" s="1"/>
  <c r="P97" i="1" a="1"/>
  <c r="P97" i="1" s="1"/>
  <c r="P129" i="1" a="1"/>
  <c r="P129" i="1" s="1"/>
  <c r="O125" i="1" a="1"/>
  <c r="O125" i="1" s="1"/>
  <c r="O122" i="1" a="1"/>
  <c r="O122" i="1" s="1"/>
  <c r="O118" i="1" a="1"/>
  <c r="O118" i="1" s="1"/>
  <c r="S114" i="1" a="1"/>
  <c r="S114" i="1" s="1"/>
  <c r="Q111" i="1" a="1"/>
  <c r="Q111" i="1" s="1"/>
  <c r="Q238" i="1" a="1"/>
  <c r="Q238" i="1" s="1"/>
  <c r="T234" i="1" a="1"/>
  <c r="T234" i="1" s="1"/>
  <c r="Q231" i="1" a="1"/>
  <c r="Q231" i="1" s="1"/>
  <c r="O227" i="1" a="1"/>
  <c r="O227" i="1" s="1"/>
  <c r="T223" i="1" a="1"/>
  <c r="T223" i="1" s="1"/>
  <c r="P220" i="1" a="1"/>
  <c r="P220" i="1" s="1"/>
  <c r="V216" i="1" a="1"/>
  <c r="V216" i="1" s="1"/>
  <c r="U105" i="1" a="1"/>
  <c r="U105" i="1" s="1"/>
  <c r="P209" i="1" a="1"/>
  <c r="P209" i="1" s="1"/>
  <c r="V205" i="1" a="1"/>
  <c r="V205" i="1" s="1"/>
  <c r="S202" i="1" a="1"/>
  <c r="S202" i="1" s="1"/>
  <c r="P198" i="1" a="1"/>
  <c r="P198" i="1" s="1"/>
  <c r="T194" i="1" a="1"/>
  <c r="T194" i="1" s="1"/>
  <c r="Q93" i="1" a="1"/>
  <c r="Q93" i="1" s="1"/>
  <c r="R90" i="1" a="1"/>
  <c r="R90" i="1" s="1"/>
  <c r="Q86" i="1" a="1"/>
  <c r="Q86" i="1" s="1"/>
  <c r="U82" i="1" a="1"/>
  <c r="U82" i="1" s="1"/>
  <c r="Q79" i="1" a="1"/>
  <c r="Q79" i="1" s="1"/>
  <c r="P75" i="1" a="1"/>
  <c r="P75" i="1" s="1"/>
  <c r="V131" i="1" a="1"/>
  <c r="V131" i="1" s="1"/>
  <c r="O127" i="1" a="1"/>
  <c r="O127" i="1" s="1"/>
  <c r="V123" i="1" a="1"/>
  <c r="V123" i="1" s="1"/>
  <c r="T120" i="1" a="1"/>
  <c r="T120" i="1" s="1"/>
  <c r="U116" i="1" a="1"/>
  <c r="U116" i="1" s="1"/>
  <c r="P95" i="1" a="1"/>
  <c r="P95" i="1" s="1"/>
  <c r="V109" i="1" a="1"/>
  <c r="V109" i="1" s="1"/>
  <c r="V236" i="1" a="1"/>
  <c r="V236" i="1" s="1"/>
  <c r="S107" i="1" a="1"/>
  <c r="S107" i="1" s="1"/>
  <c r="R229" i="1" a="1"/>
  <c r="R229" i="1" s="1"/>
  <c r="U225" i="1" a="1"/>
  <c r="U225" i="1" s="1"/>
  <c r="S222" i="1" a="1"/>
  <c r="S222" i="1" s="1"/>
  <c r="R218" i="1" a="1"/>
  <c r="R218" i="1" s="1"/>
  <c r="P214" i="1" a="1"/>
  <c r="P214" i="1" s="1"/>
  <c r="T211" i="1" a="1"/>
  <c r="T211" i="1" s="1"/>
  <c r="R207" i="1" a="1"/>
  <c r="R207" i="1" s="1"/>
  <c r="U203" i="1" a="1"/>
  <c r="U203" i="1" s="1"/>
  <c r="S200" i="1" a="1"/>
  <c r="S200" i="1" s="1"/>
  <c r="O196" i="1" a="1"/>
  <c r="O196" i="1" s="1"/>
  <c r="S103" i="1" a="1"/>
  <c r="S103" i="1" s="1"/>
  <c r="O91" i="1" a="1"/>
  <c r="O91" i="1" s="1"/>
  <c r="S88" i="1" a="1"/>
  <c r="S88" i="1" s="1"/>
  <c r="V84" i="1" a="1"/>
  <c r="V84" i="1" s="1"/>
  <c r="U9" i="1" a="1"/>
  <c r="U9" i="1" s="1"/>
  <c r="U77" i="1" a="1"/>
  <c r="U77" i="1" s="1"/>
  <c r="O73" i="1" a="1"/>
  <c r="O73" i="1" s="1"/>
  <c r="T70" i="1" a="1"/>
  <c r="T70" i="1" s="1"/>
  <c r="V66" i="1" a="1"/>
  <c r="V66" i="1" s="1"/>
  <c r="Q62" i="1" a="1"/>
  <c r="Q62" i="1" s="1"/>
  <c r="R59" i="1" a="1"/>
  <c r="R59" i="1" s="1"/>
  <c r="U55" i="1" a="1"/>
  <c r="U55" i="1" s="1"/>
  <c r="O51" i="1" a="1"/>
  <c r="O51" i="1" s="1"/>
  <c r="R48" i="1" a="1"/>
  <c r="R48" i="1" s="1"/>
  <c r="S44" i="1" a="1"/>
  <c r="S44" i="1" s="1"/>
  <c r="V5" i="1" a="1"/>
  <c r="V5" i="1" s="1"/>
  <c r="S37" i="1" a="1"/>
  <c r="S37" i="1" s="1"/>
  <c r="O33" i="1" a="1"/>
  <c r="O33" i="1" s="1"/>
  <c r="R30" i="1" a="1"/>
  <c r="R30" i="1" s="1"/>
  <c r="T26" i="1" a="1"/>
  <c r="T26" i="1" s="1"/>
  <c r="V22" i="1" a="1"/>
  <c r="V22" i="1" s="1"/>
  <c r="S19" i="1" a="1"/>
  <c r="S19" i="1" s="1"/>
  <c r="T15" i="1" a="1"/>
  <c r="T15" i="1" s="1"/>
  <c r="P11" i="1" a="1"/>
  <c r="P11" i="1" s="1"/>
  <c r="Q191" i="1" a="1"/>
  <c r="Q191" i="1" s="1"/>
  <c r="Q183" i="1" a="1"/>
  <c r="Q183" i="1" s="1"/>
  <c r="V175" i="1" a="1"/>
  <c r="V175" i="1" s="1"/>
  <c r="O101" i="1" a="1"/>
  <c r="O101" i="1" s="1"/>
  <c r="Q169" i="1" a="1"/>
  <c r="Q169" i="1" s="1"/>
  <c r="O165" i="1" a="1"/>
  <c r="O165" i="1" s="1"/>
  <c r="P162" i="1" a="1"/>
  <c r="P162" i="1" s="1"/>
  <c r="O158" i="1" a="1"/>
  <c r="O158" i="1" s="1"/>
  <c r="R154" i="1" a="1"/>
  <c r="R154" i="1" s="1"/>
  <c r="P151" i="1" a="1"/>
  <c r="P151" i="1" s="1"/>
  <c r="R147" i="1" a="1"/>
  <c r="R147" i="1" s="1"/>
  <c r="V143" i="1" a="1"/>
  <c r="V143" i="1" s="1"/>
  <c r="R140" i="1" a="1"/>
  <c r="R140" i="1" s="1"/>
  <c r="Q136" i="1" a="1"/>
  <c r="Q136" i="1" s="1"/>
  <c r="V97" i="1" a="1"/>
  <c r="V97" i="1" s="1"/>
  <c r="V129" i="1" a="1"/>
  <c r="V129" i="1" s="1"/>
  <c r="P125" i="1" a="1"/>
  <c r="P125" i="1" s="1"/>
  <c r="U122" i="1" a="1"/>
  <c r="U122" i="1" s="1"/>
  <c r="U118" i="1" a="1"/>
  <c r="U118" i="1" s="1"/>
  <c r="T114" i="1" a="1"/>
  <c r="T114" i="1" s="1"/>
  <c r="S111" i="1" a="1"/>
  <c r="S111" i="1" s="1"/>
  <c r="R238" i="1" a="1"/>
  <c r="R238" i="1" s="1"/>
  <c r="U234" i="1" a="1"/>
  <c r="U234" i="1" s="1"/>
  <c r="R231" i="1" a="1"/>
  <c r="R231" i="1" s="1"/>
  <c r="V227" i="1" a="1"/>
  <c r="V227" i="1" s="1"/>
  <c r="U223" i="1" a="1"/>
  <c r="U223" i="1" s="1"/>
  <c r="Q220" i="1" a="1"/>
  <c r="Q220" i="1" s="1"/>
  <c r="Q216" i="1" a="1"/>
  <c r="Q216" i="1" s="1"/>
  <c r="V105" i="1" a="1"/>
  <c r="V105" i="1" s="1"/>
  <c r="Q209" i="1" a="1"/>
  <c r="Q209" i="1" s="1"/>
  <c r="O205" i="1" a="1"/>
  <c r="O205" i="1" s="1"/>
  <c r="T202" i="1" a="1"/>
  <c r="T202" i="1" s="1"/>
  <c r="Q198" i="1" a="1"/>
  <c r="Q198" i="1" s="1"/>
  <c r="U194" i="1" a="1"/>
  <c r="U194" i="1" s="1"/>
  <c r="R93" i="1" a="1"/>
  <c r="R93" i="1" s="1"/>
  <c r="S90" i="1" a="1"/>
  <c r="S90" i="1" s="1"/>
  <c r="R86" i="1" a="1"/>
  <c r="R86" i="1" s="1"/>
  <c r="V82" i="1" a="1"/>
  <c r="V82" i="1" s="1"/>
  <c r="S79" i="1" a="1"/>
  <c r="S79" i="1" s="1"/>
  <c r="Q75" i="1" a="1"/>
  <c r="Q75" i="1" s="1"/>
  <c r="O131" i="1" a="1"/>
  <c r="O131" i="1" s="1"/>
  <c r="P127" i="1" a="1"/>
  <c r="P127" i="1" s="1"/>
  <c r="O123" i="1" a="1"/>
  <c r="O123" i="1" s="1"/>
  <c r="U120" i="1" a="1"/>
  <c r="U120" i="1" s="1"/>
  <c r="O116" i="1" a="1"/>
  <c r="O116" i="1" s="1"/>
  <c r="Q95" i="1" a="1"/>
  <c r="Q95" i="1" s="1"/>
  <c r="S109" i="1" a="1"/>
  <c r="S109" i="1" s="1"/>
  <c r="P236" i="1" a="1"/>
  <c r="P236" i="1" s="1"/>
  <c r="T107" i="1" a="1"/>
  <c r="T107" i="1" s="1"/>
  <c r="S229" i="1" a="1"/>
  <c r="S229" i="1" s="1"/>
  <c r="O225" i="1" a="1"/>
  <c r="O225" i="1" s="1"/>
  <c r="T222" i="1" a="1"/>
  <c r="T222" i="1" s="1"/>
  <c r="S218" i="1" a="1"/>
  <c r="S218" i="1" s="1"/>
  <c r="Q214" i="1" a="1"/>
  <c r="Q214" i="1" s="1"/>
  <c r="U211" i="1" a="1"/>
  <c r="U211" i="1" s="1"/>
  <c r="S207" i="1" a="1"/>
  <c r="S207" i="1" s="1"/>
  <c r="O203" i="1" a="1"/>
  <c r="O203" i="1" s="1"/>
  <c r="T200" i="1" a="1"/>
  <c r="T200" i="1" s="1"/>
  <c r="U196" i="1" a="1"/>
  <c r="U196" i="1" s="1"/>
  <c r="O103" i="1" a="1"/>
  <c r="O103" i="1" s="1"/>
  <c r="T91" i="1" a="1"/>
  <c r="T91" i="1" s="1"/>
  <c r="AD91" i="1" s="1"/>
  <c r="T88" i="1" a="1"/>
  <c r="T88" i="1" s="1"/>
  <c r="AD88" i="1" s="1"/>
  <c r="P84" i="1" a="1"/>
  <c r="P84" i="1" s="1"/>
  <c r="O9" i="1" a="1"/>
  <c r="O9" i="1" s="1"/>
  <c r="V77" i="1" a="1"/>
  <c r="V77" i="1" s="1"/>
  <c r="V73" i="1" a="1"/>
  <c r="V73" i="1" s="1"/>
  <c r="U70" i="1" a="1"/>
  <c r="U70" i="1" s="1"/>
  <c r="O66" i="1" a="1"/>
  <c r="O66" i="1" s="1"/>
  <c r="R62" i="1" a="1"/>
  <c r="R62" i="1" s="1"/>
  <c r="AB62" i="1" s="1"/>
  <c r="S59" i="1" a="1"/>
  <c r="S59" i="1" s="1"/>
  <c r="V55" i="1" a="1"/>
  <c r="V55" i="1" s="1"/>
  <c r="P51" i="1" a="1"/>
  <c r="P51" i="1" s="1"/>
  <c r="S48" i="1" a="1"/>
  <c r="S48" i="1" s="1"/>
  <c r="T44" i="1" a="1"/>
  <c r="T44" i="1" s="1"/>
  <c r="P5" i="1" a="1"/>
  <c r="P5" i="1" s="1"/>
  <c r="T37" i="1" a="1"/>
  <c r="T37" i="1" s="1"/>
  <c r="P33" i="1" a="1"/>
  <c r="P33" i="1" s="1"/>
  <c r="S30" i="1" a="1"/>
  <c r="S30" i="1" s="1"/>
  <c r="U26" i="1" a="1"/>
  <c r="U26" i="1" s="1"/>
  <c r="P22" i="1" a="1"/>
  <c r="P22" i="1" s="1"/>
  <c r="T19" i="1" a="1"/>
  <c r="T19" i="1" s="1"/>
  <c r="O15" i="1" a="1"/>
  <c r="O15" i="1" s="1"/>
  <c r="Q11" i="1" a="1"/>
  <c r="Q11" i="1" s="1"/>
  <c r="Q190" i="1" a="1"/>
  <c r="Q190" i="1" s="1"/>
  <c r="Q102" i="1" a="1"/>
  <c r="Q102" i="1" s="1"/>
  <c r="R173" i="1" a="1"/>
  <c r="R173" i="1" s="1"/>
  <c r="Q101" i="1" a="1"/>
  <c r="Q101" i="1" s="1"/>
  <c r="R169" i="1" a="1"/>
  <c r="R169" i="1" s="1"/>
  <c r="V165" i="1" a="1"/>
  <c r="V165" i="1" s="1"/>
  <c r="Q162" i="1" a="1"/>
  <c r="Q162" i="1" s="1"/>
  <c r="P158" i="1" a="1"/>
  <c r="P158" i="1" s="1"/>
  <c r="S154" i="1" a="1"/>
  <c r="S154" i="1" s="1"/>
  <c r="Q151" i="1" a="1"/>
  <c r="Q151" i="1" s="1"/>
  <c r="S147" i="1" a="1"/>
  <c r="S147" i="1" s="1"/>
  <c r="P143" i="1" a="1"/>
  <c r="P143" i="1" s="1"/>
  <c r="Z143" i="1" s="1"/>
  <c r="S140" i="1" a="1"/>
  <c r="S140" i="1" s="1"/>
  <c r="AC140" i="1" s="1"/>
  <c r="R136" i="1" a="1"/>
  <c r="R136" i="1" s="1"/>
  <c r="Q97" i="1" a="1"/>
  <c r="Q97" i="1" s="1"/>
  <c r="Q129" i="1" a="1"/>
  <c r="Q129" i="1" s="1"/>
  <c r="V125" i="1" a="1"/>
  <c r="V125" i="1" s="1"/>
  <c r="AF125" i="1" s="1"/>
  <c r="P122" i="1" a="1"/>
  <c r="P122" i="1" s="1"/>
  <c r="P118" i="1" a="1"/>
  <c r="P118" i="1" s="1"/>
  <c r="U114" i="1" a="1"/>
  <c r="U114" i="1" s="1"/>
  <c r="U111" i="1" a="1"/>
  <c r="U111" i="1" s="1"/>
  <c r="S238" i="1" a="1"/>
  <c r="S238" i="1" s="1"/>
  <c r="O234" i="1" a="1"/>
  <c r="O234" i="1" s="1"/>
  <c r="S231" i="1" a="1"/>
  <c r="S231" i="1" s="1"/>
  <c r="P227" i="1" a="1"/>
  <c r="P227" i="1" s="1"/>
  <c r="P223" i="1" a="1"/>
  <c r="P223" i="1" s="1"/>
  <c r="R220" i="1" a="1"/>
  <c r="R220" i="1" s="1"/>
  <c r="R216" i="1" a="1"/>
  <c r="R216" i="1" s="1"/>
  <c r="O105" i="1" a="1"/>
  <c r="O105" i="1" s="1"/>
  <c r="R209" i="1" a="1"/>
  <c r="R209" i="1" s="1"/>
  <c r="P205" i="1" a="1"/>
  <c r="P205" i="1" s="1"/>
  <c r="U202" i="1" a="1"/>
  <c r="U202" i="1" s="1"/>
  <c r="R198" i="1" a="1"/>
  <c r="R198" i="1" s="1"/>
  <c r="V194" i="1" a="1"/>
  <c r="V194" i="1" s="1"/>
  <c r="S93" i="1" a="1"/>
  <c r="S93" i="1" s="1"/>
  <c r="T90" i="1" a="1"/>
  <c r="T90" i="1" s="1"/>
  <c r="S86" i="1" a="1"/>
  <c r="S86" i="1" s="1"/>
  <c r="O82" i="1" a="1"/>
  <c r="O82" i="1" s="1"/>
  <c r="R79" i="1" a="1"/>
  <c r="R79" i="1" s="1"/>
  <c r="AB79" i="1" s="1"/>
  <c r="R75" i="1" a="1"/>
  <c r="R75" i="1" s="1"/>
  <c r="AB75" i="1" s="1"/>
  <c r="P71" i="1" a="1"/>
  <c r="P71" i="1" s="1"/>
  <c r="P85" i="1" a="1"/>
  <c r="P85" i="1" s="1"/>
  <c r="O89" i="1" a="1"/>
  <c r="O89" i="1" s="1"/>
  <c r="T92" i="1" a="1"/>
  <c r="T92" i="1" s="1"/>
  <c r="S193" i="1" a="1"/>
  <c r="S193" i="1" s="1"/>
  <c r="O197" i="1" a="1"/>
  <c r="O197" i="1" s="1"/>
  <c r="T201" i="1" a="1"/>
  <c r="T201" i="1" s="1"/>
  <c r="U204" i="1" a="1"/>
  <c r="U204" i="1" s="1"/>
  <c r="R208" i="1" a="1"/>
  <c r="R208" i="1" s="1"/>
  <c r="U212" i="1" a="1"/>
  <c r="U212" i="1" s="1"/>
  <c r="R215" i="1" a="1"/>
  <c r="R215" i="1" s="1"/>
  <c r="P219" i="1" a="1"/>
  <c r="P219" i="1" s="1"/>
  <c r="U106" i="1" a="1"/>
  <c r="U106" i="1" s="1"/>
  <c r="O226" i="1" a="1"/>
  <c r="O226" i="1" s="1"/>
  <c r="S230" i="1" a="1"/>
  <c r="S230" i="1" s="1"/>
  <c r="T233" i="1" a="1"/>
  <c r="T233" i="1" s="1"/>
  <c r="V237" i="1" a="1"/>
  <c r="V237" i="1" s="1"/>
  <c r="P110" i="1" a="1"/>
  <c r="P110" i="1" s="1"/>
  <c r="T113" i="1" a="1"/>
  <c r="T113" i="1" s="1"/>
  <c r="O117" i="1" a="1"/>
  <c r="O117" i="1" s="1"/>
  <c r="P132" i="1" a="1"/>
  <c r="P132" i="1" s="1"/>
  <c r="U157" i="1" a="1"/>
  <c r="U157" i="1" s="1"/>
  <c r="P179" i="1" a="1"/>
  <c r="P179" i="1" s="1"/>
  <c r="P186" i="1" a="1"/>
  <c r="P186" i="1" s="1"/>
  <c r="U13" i="1" a="1"/>
  <c r="U13" i="1" s="1"/>
  <c r="P17" i="1" a="1"/>
  <c r="P17" i="1" s="1"/>
  <c r="O3" i="1" a="1"/>
  <c r="O3" i="1" s="1"/>
  <c r="S24" i="1" a="1"/>
  <c r="S24" i="1" s="1"/>
  <c r="V28" i="1" a="1"/>
  <c r="V28" i="1" s="1"/>
  <c r="V31" i="1" a="1"/>
  <c r="V31" i="1" s="1"/>
  <c r="Q35" i="1" a="1"/>
  <c r="Q35" i="1" s="1"/>
  <c r="V39" i="1" a="1"/>
  <c r="V39" i="1" s="1"/>
  <c r="S42" i="1" a="1"/>
  <c r="S42" i="1" s="1"/>
  <c r="O46" i="1" a="1"/>
  <c r="O46" i="1" s="1"/>
  <c r="P50" i="1" a="1"/>
  <c r="P50" i="1" s="1"/>
  <c r="S53" i="1" a="1"/>
  <c r="S53" i="1" s="1"/>
  <c r="P57" i="1" a="1"/>
  <c r="P57" i="1" s="1"/>
  <c r="O7" i="1" a="1"/>
  <c r="O7" i="1" s="1"/>
  <c r="T64" i="1" a="1"/>
  <c r="T64" i="1" s="1"/>
  <c r="Q68" i="1" a="1"/>
  <c r="Q68" i="1" s="1"/>
  <c r="O185" i="1" a="1"/>
  <c r="O185" i="1" s="1"/>
  <c r="V85" i="1" a="1"/>
  <c r="V85" i="1" s="1"/>
  <c r="T89" i="1" a="1"/>
  <c r="T89" i="1" s="1"/>
  <c r="S92" i="1" a="1"/>
  <c r="S92" i="1" s="1"/>
  <c r="R193" i="1" a="1"/>
  <c r="R193" i="1" s="1"/>
  <c r="V197" i="1" a="1"/>
  <c r="V197" i="1" s="1"/>
  <c r="S201" i="1" a="1"/>
  <c r="S201" i="1" s="1"/>
  <c r="T204" i="1" a="1"/>
  <c r="T204" i="1" s="1"/>
  <c r="Q208" i="1" a="1"/>
  <c r="Q208" i="1" s="1"/>
  <c r="T212" i="1" a="1"/>
  <c r="T212" i="1" s="1"/>
  <c r="Q215" i="1" a="1"/>
  <c r="Q215" i="1" s="1"/>
  <c r="V219" i="1" a="1"/>
  <c r="V219" i="1" s="1"/>
  <c r="T106" i="1" a="1"/>
  <c r="T106" i="1" s="1"/>
  <c r="U226" i="1" a="1"/>
  <c r="U226" i="1" s="1"/>
  <c r="R230" i="1" a="1"/>
  <c r="R230" i="1" s="1"/>
  <c r="S233" i="1" a="1"/>
  <c r="S233" i="1" s="1"/>
  <c r="O237" i="1" a="1"/>
  <c r="O237" i="1" s="1"/>
  <c r="O110" i="1" a="1"/>
  <c r="O110" i="1" s="1"/>
  <c r="S113" i="1" a="1"/>
  <c r="S113" i="1" s="1"/>
  <c r="T117" i="1" a="1"/>
  <c r="T117" i="1" s="1"/>
  <c r="V132" i="1" a="1"/>
  <c r="V132" i="1" s="1"/>
  <c r="T157" i="1" a="1"/>
  <c r="T157" i="1" s="1"/>
  <c r="P180" i="1" a="1"/>
  <c r="P180" i="1" s="1"/>
  <c r="P187" i="1" a="1"/>
  <c r="P187" i="1" s="1"/>
  <c r="T13" i="1" a="1"/>
  <c r="T13" i="1" s="1"/>
  <c r="O17" i="1" a="1"/>
  <c r="O17" i="1" s="1"/>
  <c r="V3" i="1" a="1"/>
  <c r="V3" i="1" s="1"/>
  <c r="R24" i="1" a="1"/>
  <c r="R24" i="1" s="1"/>
  <c r="O28" i="1" a="1"/>
  <c r="O28" i="1" s="1"/>
  <c r="U31" i="1" a="1"/>
  <c r="U31" i="1" s="1"/>
  <c r="P35" i="1" a="1"/>
  <c r="P35" i="1" s="1"/>
  <c r="O39" i="1" a="1"/>
  <c r="O39" i="1" s="1"/>
  <c r="R42" i="1" a="1"/>
  <c r="R42" i="1" s="1"/>
  <c r="V46" i="1" a="1"/>
  <c r="V46" i="1" s="1"/>
  <c r="U50" i="1" a="1"/>
  <c r="U50" i="1" s="1"/>
  <c r="R53" i="1" a="1"/>
  <c r="R53" i="1" s="1"/>
  <c r="V57" i="1" a="1"/>
  <c r="V57" i="1" s="1"/>
  <c r="V7" i="1" a="1"/>
  <c r="V7" i="1" s="1"/>
  <c r="S64" i="1" a="1"/>
  <c r="S64" i="1" s="1"/>
  <c r="P68" i="1" a="1"/>
  <c r="P68" i="1" s="1"/>
  <c r="O179" i="1" a="1"/>
  <c r="O179" i="1" s="1"/>
  <c r="O186" i="1" a="1"/>
  <c r="O186" i="1" s="1"/>
  <c r="O85" i="1" a="1"/>
  <c r="O85" i="1" s="1"/>
  <c r="S89" i="1" a="1"/>
  <c r="S89" i="1" s="1"/>
  <c r="R92" i="1" a="1"/>
  <c r="R92" i="1" s="1"/>
  <c r="Q193" i="1" a="1"/>
  <c r="Q193" i="1" s="1"/>
  <c r="U197" i="1" a="1"/>
  <c r="U197" i="1" s="1"/>
  <c r="R201" i="1" a="1"/>
  <c r="R201" i="1" s="1"/>
  <c r="S204" i="1" a="1"/>
  <c r="S204" i="1" s="1"/>
  <c r="V208" i="1" a="1"/>
  <c r="V208" i="1" s="1"/>
  <c r="S212" i="1" a="1"/>
  <c r="S212" i="1" s="1"/>
  <c r="P215" i="1" a="1"/>
  <c r="P215" i="1" s="1"/>
  <c r="O219" i="1" a="1"/>
  <c r="O219" i="1" s="1"/>
  <c r="S106" i="1" a="1"/>
  <c r="S106" i="1" s="1"/>
  <c r="T226" i="1" a="1"/>
  <c r="T226" i="1" s="1"/>
  <c r="Q230" i="1" a="1"/>
  <c r="Q230" i="1" s="1"/>
  <c r="R233" i="1" a="1"/>
  <c r="R233" i="1" s="1"/>
  <c r="U237" i="1" a="1"/>
  <c r="U237" i="1" s="1"/>
  <c r="R110" i="1" a="1"/>
  <c r="R110" i="1" s="1"/>
  <c r="R113" i="1" a="1"/>
  <c r="R113" i="1" s="1"/>
  <c r="S117" i="1" a="1"/>
  <c r="S117" i="1" s="1"/>
  <c r="O132" i="1" a="1"/>
  <c r="O132" i="1" s="1"/>
  <c r="S157" i="1" a="1"/>
  <c r="S157" i="1" s="1"/>
  <c r="P181" i="1" a="1"/>
  <c r="P181" i="1" s="1"/>
  <c r="P188" i="1" a="1"/>
  <c r="P188" i="1" s="1"/>
  <c r="S13" i="1" a="1"/>
  <c r="S13" i="1" s="1"/>
  <c r="V17" i="1" a="1"/>
  <c r="V17" i="1" s="1"/>
  <c r="U3" i="1" a="1"/>
  <c r="U3" i="1" s="1"/>
  <c r="Q24" i="1" a="1"/>
  <c r="Q24" i="1" s="1"/>
  <c r="U28" i="1" a="1"/>
  <c r="U28" i="1" s="1"/>
  <c r="T31" i="1" a="1"/>
  <c r="T31" i="1" s="1"/>
  <c r="O35" i="1" a="1"/>
  <c r="O35" i="1" s="1"/>
  <c r="U39" i="1" a="1"/>
  <c r="U39" i="1" s="1"/>
  <c r="Q42" i="1" a="1"/>
  <c r="Q42" i="1" s="1"/>
  <c r="U46" i="1" a="1"/>
  <c r="U46" i="1" s="1"/>
  <c r="O50" i="1" a="1"/>
  <c r="O50" i="1" s="1"/>
  <c r="Q53" i="1" a="1"/>
  <c r="Q53" i="1" s="1"/>
  <c r="O57" i="1" a="1"/>
  <c r="O57" i="1" s="1"/>
  <c r="U7" i="1" a="1"/>
  <c r="U7" i="1" s="1"/>
  <c r="R64" i="1" a="1"/>
  <c r="R64" i="1" s="1"/>
  <c r="V68" i="1" a="1"/>
  <c r="V68" i="1" s="1"/>
  <c r="V189" i="1" a="1"/>
  <c r="V189" i="1" s="1"/>
  <c r="O180" i="1" a="1"/>
  <c r="O180" i="1" s="1"/>
  <c r="O187" i="1" a="1"/>
  <c r="O187" i="1" s="1"/>
  <c r="U85" i="1" a="1"/>
  <c r="U85" i="1" s="1"/>
  <c r="R89" i="1" a="1"/>
  <c r="R89" i="1" s="1"/>
  <c r="Q92" i="1" a="1"/>
  <c r="Q92" i="1" s="1"/>
  <c r="P193" i="1" a="1"/>
  <c r="P193" i="1" s="1"/>
  <c r="T197" i="1" a="1"/>
  <c r="T197" i="1" s="1"/>
  <c r="Q201" i="1" a="1"/>
  <c r="Q201" i="1" s="1"/>
  <c r="R204" i="1" a="1"/>
  <c r="R204" i="1" s="1"/>
  <c r="P208" i="1" a="1"/>
  <c r="P208" i="1" s="1"/>
  <c r="R212" i="1" a="1"/>
  <c r="R212" i="1" s="1"/>
  <c r="O215" i="1" a="1"/>
  <c r="O215" i="1" s="1"/>
  <c r="U219" i="1" a="1"/>
  <c r="U219" i="1" s="1"/>
  <c r="R106" i="1" a="1"/>
  <c r="R106" i="1" s="1"/>
  <c r="S226" i="1" a="1"/>
  <c r="S226" i="1" s="1"/>
  <c r="P230" i="1" a="1"/>
  <c r="P230" i="1" s="1"/>
  <c r="Q233" i="1" a="1"/>
  <c r="Q233" i="1" s="1"/>
  <c r="S237" i="1" a="1"/>
  <c r="S237" i="1" s="1"/>
  <c r="U110" i="1" a="1"/>
  <c r="U110" i="1" s="1"/>
  <c r="Q113" i="1" a="1"/>
  <c r="Q113" i="1" s="1"/>
  <c r="R117" i="1" a="1"/>
  <c r="R117" i="1" s="1"/>
  <c r="U132" i="1" a="1"/>
  <c r="U132" i="1" s="1"/>
  <c r="R157" i="1" a="1"/>
  <c r="R157" i="1" s="1"/>
  <c r="P182" i="1" a="1"/>
  <c r="P182" i="1" s="1"/>
  <c r="P189" i="1" a="1"/>
  <c r="P189" i="1" s="1"/>
  <c r="R13" i="1" a="1"/>
  <c r="R13" i="1" s="1"/>
  <c r="U17" i="1" a="1"/>
  <c r="U17" i="1" s="1"/>
  <c r="T3" i="1" a="1"/>
  <c r="T3" i="1" s="1"/>
  <c r="P24" i="1" a="1"/>
  <c r="P24" i="1" s="1"/>
  <c r="T28" i="1" a="1"/>
  <c r="T28" i="1" s="1"/>
  <c r="S31" i="1" a="1"/>
  <c r="S31" i="1" s="1"/>
  <c r="V35" i="1" a="1"/>
  <c r="V35" i="1" s="1"/>
  <c r="T39" i="1" a="1"/>
  <c r="T39" i="1" s="1"/>
  <c r="P42" i="1" a="1"/>
  <c r="P42" i="1" s="1"/>
  <c r="T46" i="1" a="1"/>
  <c r="T46" i="1" s="1"/>
  <c r="T50" i="1" a="1"/>
  <c r="T50" i="1" s="1"/>
  <c r="P53" i="1" a="1"/>
  <c r="P53" i="1" s="1"/>
  <c r="U57" i="1" a="1"/>
  <c r="U57" i="1" s="1"/>
  <c r="T7" i="1" a="1"/>
  <c r="T7" i="1" s="1"/>
  <c r="Q64" i="1" a="1"/>
  <c r="Q64" i="1" s="1"/>
  <c r="O68" i="1" a="1"/>
  <c r="O68" i="1" s="1"/>
  <c r="O188" i="1" a="1"/>
  <c r="O188" i="1" s="1"/>
  <c r="T85" i="1" a="1"/>
  <c r="T85" i="1" s="1"/>
  <c r="Q89" i="1" a="1"/>
  <c r="Q89" i="1" s="1"/>
  <c r="V92" i="1" a="1"/>
  <c r="V92" i="1" s="1"/>
  <c r="O193" i="1" a="1"/>
  <c r="O193" i="1" s="1"/>
  <c r="S197" i="1" a="1"/>
  <c r="S197" i="1" s="1"/>
  <c r="V201" i="1" a="1"/>
  <c r="V201" i="1" s="1"/>
  <c r="Q204" i="1" a="1"/>
  <c r="Q204" i="1" s="1"/>
  <c r="U208" i="1" a="1"/>
  <c r="U208" i="1" s="1"/>
  <c r="Q212" i="1" a="1"/>
  <c r="Q212" i="1" s="1"/>
  <c r="V215" i="1" a="1"/>
  <c r="V215" i="1" s="1"/>
  <c r="T219" i="1" a="1"/>
  <c r="T219" i="1" s="1"/>
  <c r="Q106" i="1" a="1"/>
  <c r="Q106" i="1" s="1"/>
  <c r="R226" i="1" a="1"/>
  <c r="R226" i="1" s="1"/>
  <c r="V230" i="1" a="1"/>
  <c r="V230" i="1" s="1"/>
  <c r="P233" i="1" a="1"/>
  <c r="P233" i="1" s="1"/>
  <c r="T237" i="1" a="1"/>
  <c r="T237" i="1" s="1"/>
  <c r="V110" i="1" a="1"/>
  <c r="V110" i="1" s="1"/>
  <c r="P113" i="1" a="1"/>
  <c r="P113" i="1" s="1"/>
  <c r="Q117" i="1" a="1"/>
  <c r="Q117" i="1" s="1"/>
  <c r="T132" i="1" a="1"/>
  <c r="T132" i="1" s="1"/>
  <c r="Q157" i="1" a="1"/>
  <c r="Q157" i="1" s="1"/>
  <c r="P173" i="1" a="1"/>
  <c r="P173" i="1" s="1"/>
  <c r="P102" i="1" a="1"/>
  <c r="P102" i="1" s="1"/>
  <c r="P190" i="1" a="1"/>
  <c r="P190" i="1" s="1"/>
  <c r="Q13" i="1" a="1"/>
  <c r="Q13" i="1" s="1"/>
  <c r="T17" i="1" a="1"/>
  <c r="T17" i="1" s="1"/>
  <c r="S3" i="1" a="1"/>
  <c r="S3" i="1" s="1"/>
  <c r="O24" i="1" a="1"/>
  <c r="O24" i="1" s="1"/>
  <c r="S28" i="1" a="1"/>
  <c r="S28" i="1" s="1"/>
  <c r="R31" i="1" a="1"/>
  <c r="R31" i="1" s="1"/>
  <c r="U35" i="1" a="1"/>
  <c r="U35" i="1" s="1"/>
  <c r="S39" i="1" a="1"/>
  <c r="S39" i="1" s="1"/>
  <c r="O42" i="1" a="1"/>
  <c r="O42" i="1" s="1"/>
  <c r="S46" i="1" a="1"/>
  <c r="S46" i="1" s="1"/>
  <c r="S50" i="1" a="1"/>
  <c r="S50" i="1" s="1"/>
  <c r="O53" i="1" a="1"/>
  <c r="O53" i="1" s="1"/>
  <c r="T57" i="1" a="1"/>
  <c r="T57" i="1" s="1"/>
  <c r="S7" i="1" a="1"/>
  <c r="S7" i="1" s="1"/>
  <c r="P64" i="1" a="1"/>
  <c r="P64" i="1" s="1"/>
  <c r="T68" i="1" a="1"/>
  <c r="T68" i="1" s="1"/>
  <c r="S85" i="1" a="1"/>
  <c r="S85" i="1" s="1"/>
  <c r="V89" i="1" a="1"/>
  <c r="V89" i="1" s="1"/>
  <c r="P92" i="1" a="1"/>
  <c r="P92" i="1" s="1"/>
  <c r="V193" i="1" a="1"/>
  <c r="V193" i="1" s="1"/>
  <c r="R197" i="1" a="1"/>
  <c r="R197" i="1" s="1"/>
  <c r="P201" i="1" a="1"/>
  <c r="P201" i="1" s="1"/>
  <c r="P204" i="1" a="1"/>
  <c r="P204" i="1" s="1"/>
  <c r="O208" i="1" a="1"/>
  <c r="O208" i="1" s="1"/>
  <c r="P212" i="1" a="1"/>
  <c r="P212" i="1" s="1"/>
  <c r="U215" i="1" a="1"/>
  <c r="U215" i="1" s="1"/>
  <c r="S219" i="1" a="1"/>
  <c r="S219" i="1" s="1"/>
  <c r="P106" i="1" a="1"/>
  <c r="P106" i="1" s="1"/>
  <c r="Q226" i="1" a="1"/>
  <c r="Q226" i="1" s="1"/>
  <c r="O230" i="1" a="1"/>
  <c r="O230" i="1" s="1"/>
  <c r="V233" i="1" a="1"/>
  <c r="V233" i="1" s="1"/>
  <c r="R237" i="1" a="1"/>
  <c r="R237" i="1" s="1"/>
  <c r="T110" i="1" a="1"/>
  <c r="T110" i="1" s="1"/>
  <c r="V113" i="1" a="1"/>
  <c r="V113" i="1" s="1"/>
  <c r="V117" i="1" a="1"/>
  <c r="V117" i="1" s="1"/>
  <c r="S132" i="1" a="1"/>
  <c r="S132" i="1" s="1"/>
  <c r="P157" i="1" a="1"/>
  <c r="P157" i="1" s="1"/>
  <c r="U175" i="1" a="1"/>
  <c r="U175" i="1" s="1"/>
  <c r="P183" i="1" a="1"/>
  <c r="P183" i="1" s="1"/>
  <c r="P191" i="1" a="1"/>
  <c r="P191" i="1" s="1"/>
  <c r="P13" i="1" a="1"/>
  <c r="P13" i="1" s="1"/>
  <c r="S17" i="1" a="1"/>
  <c r="S17" i="1" s="1"/>
  <c r="R3" i="1" a="1"/>
  <c r="R3" i="1" s="1"/>
  <c r="V24" i="1" a="1"/>
  <c r="V24" i="1" s="1"/>
  <c r="R28" i="1" a="1"/>
  <c r="R28" i="1" s="1"/>
  <c r="Q31" i="1" a="1"/>
  <c r="Q31" i="1" s="1"/>
  <c r="T35" i="1" a="1"/>
  <c r="T35" i="1" s="1"/>
  <c r="R39" i="1" a="1"/>
  <c r="R39" i="1" s="1"/>
  <c r="V42" i="1" a="1"/>
  <c r="V42" i="1" s="1"/>
  <c r="R46" i="1" a="1"/>
  <c r="R46" i="1" s="1"/>
  <c r="R50" i="1" a="1"/>
  <c r="R50" i="1" s="1"/>
  <c r="V53" i="1" a="1"/>
  <c r="V53" i="1" s="1"/>
  <c r="S57" i="1" a="1"/>
  <c r="S57" i="1" s="1"/>
  <c r="R7" i="1" a="1"/>
  <c r="R7" i="1" s="1"/>
  <c r="V64" i="1" a="1"/>
  <c r="V64" i="1" s="1"/>
  <c r="U71" i="1" a="1"/>
  <c r="U71" i="1" s="1"/>
  <c r="P89" i="1" a="1"/>
  <c r="P89" i="1" s="1"/>
  <c r="U92" i="1" a="1"/>
  <c r="U92" i="1" s="1"/>
  <c r="U193" i="1" a="1"/>
  <c r="U193" i="1" s="1"/>
  <c r="Q197" i="1" a="1"/>
  <c r="Q197" i="1" s="1"/>
  <c r="U201" i="1" a="1"/>
  <c r="U201" i="1" s="1"/>
  <c r="V204" i="1" a="1"/>
  <c r="V204" i="1" s="1"/>
  <c r="T208" i="1" a="1"/>
  <c r="T208" i="1" s="1"/>
  <c r="V212" i="1" a="1"/>
  <c r="V212" i="1" s="1"/>
  <c r="T215" i="1" a="1"/>
  <c r="T215" i="1" s="1"/>
  <c r="R219" i="1" a="1"/>
  <c r="R219" i="1" s="1"/>
  <c r="O106" i="1" a="1"/>
  <c r="O106" i="1" s="1"/>
  <c r="P226" i="1" a="1"/>
  <c r="P226" i="1" s="1"/>
  <c r="U230" i="1" a="1"/>
  <c r="U230" i="1" s="1"/>
  <c r="U233" i="1" a="1"/>
  <c r="U233" i="1" s="1"/>
  <c r="Q237" i="1" a="1"/>
  <c r="Q237" i="1" s="1"/>
  <c r="S110" i="1" a="1"/>
  <c r="S110" i="1" s="1"/>
  <c r="O113" i="1" a="1"/>
  <c r="O113" i="1" s="1"/>
  <c r="P117" i="1" a="1"/>
  <c r="P117" i="1" s="1"/>
  <c r="R132" i="1" a="1"/>
  <c r="R132" i="1" s="1"/>
  <c r="V157" i="1" a="1"/>
  <c r="V157" i="1" s="1"/>
  <c r="O177" i="1" a="1"/>
  <c r="O177" i="1" s="1"/>
  <c r="P184" i="1" a="1"/>
  <c r="P184" i="1" s="1"/>
  <c r="P192" i="1" a="1"/>
  <c r="P192" i="1" s="1"/>
  <c r="O13" i="1" a="1"/>
  <c r="O13" i="1" s="1"/>
  <c r="R17" i="1" a="1"/>
  <c r="R17" i="1" s="1"/>
  <c r="Q3" i="1" a="1"/>
  <c r="Q3" i="1" s="1"/>
  <c r="U24" i="1" a="1"/>
  <c r="U24" i="1" s="1"/>
  <c r="Q28" i="1" a="1"/>
  <c r="Q28" i="1" s="1"/>
  <c r="P31" i="1" a="1"/>
  <c r="P31" i="1" s="1"/>
  <c r="S35" i="1" a="1"/>
  <c r="S35" i="1" s="1"/>
  <c r="Q39" i="1" a="1"/>
  <c r="Q39" i="1" s="1"/>
  <c r="U42" i="1" a="1"/>
  <c r="U42" i="1" s="1"/>
  <c r="Q46" i="1" a="1"/>
  <c r="Q46" i="1" s="1"/>
  <c r="Q50" i="1" a="1"/>
  <c r="Q50" i="1" s="1"/>
  <c r="U53" i="1" a="1"/>
  <c r="U53" i="1" s="1"/>
  <c r="R57" i="1" a="1"/>
  <c r="R57" i="1" s="1"/>
  <c r="Q7" i="1" a="1"/>
  <c r="Q7" i="1" s="1"/>
  <c r="O64" i="1" a="1"/>
  <c r="O64" i="1" s="1"/>
  <c r="O71" i="1" a="1"/>
  <c r="O71" i="1" s="1"/>
  <c r="Q85" i="1" a="1"/>
  <c r="Q85" i="1" s="1"/>
  <c r="U89" i="1" a="1"/>
  <c r="U89" i="1" s="1"/>
  <c r="O92" i="1" a="1"/>
  <c r="O92" i="1" s="1"/>
  <c r="T193" i="1" a="1"/>
  <c r="T193" i="1" s="1"/>
  <c r="P197" i="1" a="1"/>
  <c r="P197" i="1" s="1"/>
  <c r="O201" i="1" a="1"/>
  <c r="O201" i="1" s="1"/>
  <c r="O204" i="1" a="1"/>
  <c r="O204" i="1" s="1"/>
  <c r="S208" i="1" a="1"/>
  <c r="S208" i="1" s="1"/>
  <c r="O212" i="1" a="1"/>
  <c r="O212" i="1" s="1"/>
  <c r="S215" i="1" a="1"/>
  <c r="S215" i="1" s="1"/>
  <c r="Q219" i="1" a="1"/>
  <c r="Q219" i="1" s="1"/>
  <c r="V106" i="1" a="1"/>
  <c r="V106" i="1" s="1"/>
  <c r="V226" i="1" a="1"/>
  <c r="V226" i="1" s="1"/>
  <c r="T230" i="1" a="1"/>
  <c r="T230" i="1" s="1"/>
  <c r="O233" i="1" a="1"/>
  <c r="O233" i="1" s="1"/>
  <c r="P237" i="1" a="1"/>
  <c r="P237" i="1" s="1"/>
  <c r="Q110" i="1" a="1"/>
  <c r="Q110" i="1" s="1"/>
  <c r="U113" i="1" a="1"/>
  <c r="U113" i="1" s="1"/>
  <c r="U117" i="1" a="1"/>
  <c r="U117" i="1" s="1"/>
  <c r="Q132" i="1" a="1"/>
  <c r="Q132" i="1" s="1"/>
  <c r="O157" i="1" a="1"/>
  <c r="O157" i="1" s="1"/>
  <c r="P178" i="1" a="1"/>
  <c r="P178" i="1" s="1"/>
  <c r="P185" i="1" a="1"/>
  <c r="P185" i="1" s="1"/>
  <c r="V13" i="1" a="1"/>
  <c r="V13" i="1" s="1"/>
  <c r="Q17" i="1" a="1"/>
  <c r="Q17" i="1" s="1"/>
  <c r="P3" i="1" a="1"/>
  <c r="P3" i="1" s="1"/>
  <c r="T24" i="1" a="1"/>
  <c r="T24" i="1" s="1"/>
  <c r="P28" i="1" a="1"/>
  <c r="P28" i="1" s="1"/>
  <c r="O31" i="1" a="1"/>
  <c r="O31" i="1" s="1"/>
  <c r="R35" i="1" a="1"/>
  <c r="R35" i="1" s="1"/>
  <c r="P39" i="1" a="1"/>
  <c r="P39" i="1" s="1"/>
  <c r="T42" i="1" a="1"/>
  <c r="T42" i="1" s="1"/>
  <c r="P46" i="1" a="1"/>
  <c r="P46" i="1" s="1"/>
  <c r="V50" i="1" a="1"/>
  <c r="V50" i="1" s="1"/>
  <c r="T53" i="1" a="1"/>
  <c r="T53" i="1" s="1"/>
  <c r="AD53" i="1" s="1"/>
  <c r="Q57" i="1" a="1"/>
  <c r="Q57" i="1" s="1"/>
  <c r="P7" i="1" a="1"/>
  <c r="P7" i="1" s="1"/>
  <c r="U64" i="1" a="1"/>
  <c r="U64" i="1" s="1"/>
  <c r="R68" i="1" a="1"/>
  <c r="R68" i="1" s="1"/>
  <c r="P138" i="1" a="1"/>
  <c r="P138" i="1" s="1"/>
  <c r="U134" i="1" a="1"/>
  <c r="U134" i="1" s="1"/>
  <c r="T134" i="1" a="1"/>
  <c r="T134" i="1" s="1"/>
  <c r="P134" i="1" a="1"/>
  <c r="P134" i="1" s="1"/>
  <c r="O192" i="1" a="1"/>
  <c r="O192" i="1" s="1"/>
  <c r="U121" i="1" a="1"/>
  <c r="U121" i="1" s="1"/>
  <c r="S190" i="1" a="1"/>
  <c r="S190" i="1" s="1"/>
  <c r="S102" i="1" a="1"/>
  <c r="S102" i="1" s="1"/>
  <c r="T177" i="1" a="1"/>
  <c r="T177" i="1" s="1"/>
  <c r="T170" i="1" a="1"/>
  <c r="T170" i="1" s="1"/>
  <c r="R166" i="1" a="1"/>
  <c r="R166" i="1" s="1"/>
  <c r="U100" i="1" a="1"/>
  <c r="U100" i="1" s="1"/>
  <c r="S159" i="1" a="1"/>
  <c r="S159" i="1" s="1"/>
  <c r="O155" i="1" a="1"/>
  <c r="O155" i="1" s="1"/>
  <c r="T152" i="1" a="1"/>
  <c r="T152" i="1" s="1"/>
  <c r="O148" i="1" a="1"/>
  <c r="O148" i="1" s="1"/>
  <c r="S144" i="1" a="1"/>
  <c r="S144" i="1" s="1"/>
  <c r="O141" i="1" a="1"/>
  <c r="O141" i="1" s="1"/>
  <c r="S137" i="1" a="1"/>
  <c r="S137" i="1" s="1"/>
  <c r="S133" i="1" a="1"/>
  <c r="S133" i="1" s="1"/>
  <c r="R130" i="1" a="1"/>
  <c r="R130" i="1" s="1"/>
  <c r="R126" i="1" a="1"/>
  <c r="R126" i="1" s="1"/>
  <c r="V96" i="1" a="1"/>
  <c r="V96" i="1" s="1"/>
  <c r="P119" i="1" a="1"/>
  <c r="P119" i="1" s="1"/>
  <c r="V115" i="1" a="1"/>
  <c r="V115" i="1" s="1"/>
  <c r="R112" i="1" a="1"/>
  <c r="R112" i="1" s="1"/>
  <c r="U108" i="1" a="1"/>
  <c r="U108" i="1" s="1"/>
  <c r="P235" i="1" a="1"/>
  <c r="P235" i="1" s="1"/>
  <c r="U232" i="1" a="1"/>
  <c r="U232" i="1" s="1"/>
  <c r="T228" i="1" a="1"/>
  <c r="T228" i="1" s="1"/>
  <c r="V224" i="1" a="1"/>
  <c r="V224" i="1" s="1"/>
  <c r="O221" i="1" a="1"/>
  <c r="O221" i="1" s="1"/>
  <c r="T217" i="1" a="1"/>
  <c r="T217" i="1" s="1"/>
  <c r="R213" i="1" a="1"/>
  <c r="R213" i="1" s="1"/>
  <c r="O210" i="1" a="1"/>
  <c r="O210" i="1" s="1"/>
  <c r="S206" i="1" a="1"/>
  <c r="S206" i="1" s="1"/>
  <c r="V104" i="1" a="1"/>
  <c r="V104" i="1" s="1"/>
  <c r="U199" i="1" a="1"/>
  <c r="U199" i="1" s="1"/>
  <c r="R195" i="1" a="1"/>
  <c r="R195" i="1" s="1"/>
  <c r="O94" i="1" a="1"/>
  <c r="O94" i="1" s="1"/>
  <c r="U10" i="1" a="1"/>
  <c r="U10" i="1" s="1"/>
  <c r="U87" i="1" a="1"/>
  <c r="U87" i="1" s="1"/>
  <c r="S83" i="1" a="1"/>
  <c r="S83" i="1" s="1"/>
  <c r="Q80" i="1" a="1"/>
  <c r="Q80" i="1" s="1"/>
  <c r="V76" i="1" a="1"/>
  <c r="V76" i="1" s="1"/>
  <c r="P72" i="1" a="1"/>
  <c r="P72" i="1" s="1"/>
  <c r="U69" i="1" a="1"/>
  <c r="U69" i="1" s="1"/>
  <c r="P65" i="1" a="1"/>
  <c r="P65" i="1" s="1"/>
  <c r="S61" i="1" a="1"/>
  <c r="S61" i="1" s="1"/>
  <c r="T58" i="1" a="1"/>
  <c r="T58" i="1" s="1"/>
  <c r="O54" i="1" a="1"/>
  <c r="O54" i="1" s="1"/>
  <c r="P6" i="1" a="1"/>
  <c r="P6" i="1" s="1"/>
  <c r="S47" i="1" a="1"/>
  <c r="S47" i="1" s="1"/>
  <c r="U43" i="1" a="1"/>
  <c r="U43" i="1" s="1"/>
  <c r="R40" i="1" a="1"/>
  <c r="R40" i="1" s="1"/>
  <c r="U36" i="1" a="1"/>
  <c r="U36" i="1" s="1"/>
  <c r="P32" i="1" a="1"/>
  <c r="P32" i="1" s="1"/>
  <c r="S29" i="1" a="1"/>
  <c r="S29" i="1" s="1"/>
  <c r="O25" i="1" a="1"/>
  <c r="O25" i="1" s="1"/>
  <c r="R21" i="1" a="1"/>
  <c r="R21" i="1" s="1"/>
  <c r="T18" i="1" a="1"/>
  <c r="T18" i="1" s="1"/>
  <c r="P14" i="1" a="1"/>
  <c r="P14" i="1" s="1"/>
  <c r="R190" i="1" a="1"/>
  <c r="R190" i="1" s="1"/>
  <c r="R102" i="1" a="1"/>
  <c r="R102" i="1" s="1"/>
  <c r="T174" i="1" a="1"/>
  <c r="T174" i="1" s="1"/>
  <c r="O171" i="1" a="1"/>
  <c r="O171" i="1" s="1"/>
  <c r="T167" i="1" a="1"/>
  <c r="T167" i="1" s="1"/>
  <c r="O163" i="1" a="1"/>
  <c r="O163" i="1" s="1"/>
  <c r="U160" i="1" a="1"/>
  <c r="U160" i="1" s="1"/>
  <c r="P156" i="1" a="1"/>
  <c r="P156" i="1" s="1"/>
  <c r="O99" i="1" a="1"/>
  <c r="O99" i="1" s="1"/>
  <c r="Q149" i="1" a="1"/>
  <c r="Q149" i="1" s="1"/>
  <c r="T145" i="1" a="1"/>
  <c r="T145" i="1" s="1"/>
  <c r="V142" i="1" a="1"/>
  <c r="V142" i="1" s="1"/>
  <c r="T138" i="1" a="1"/>
  <c r="T138" i="1" s="1"/>
  <c r="O121" i="1" a="1"/>
  <c r="O121" i="1" s="1"/>
  <c r="S189" i="1" a="1"/>
  <c r="S189" i="1" s="1"/>
  <c r="S182" i="1" a="1"/>
  <c r="S182" i="1" s="1"/>
  <c r="S173" i="1" a="1"/>
  <c r="S173" i="1" s="1"/>
  <c r="U170" i="1" a="1"/>
  <c r="U170" i="1" s="1"/>
  <c r="S166" i="1" a="1"/>
  <c r="S166" i="1" s="1"/>
  <c r="O100" i="1" a="1"/>
  <c r="O100" i="1" s="1"/>
  <c r="T159" i="1" a="1"/>
  <c r="T159" i="1" s="1"/>
  <c r="V155" i="1" a="1"/>
  <c r="V155" i="1" s="1"/>
  <c r="O152" i="1" a="1"/>
  <c r="O152" i="1" s="1"/>
  <c r="P148" i="1" a="1"/>
  <c r="P148" i="1" s="1"/>
  <c r="T144" i="1" a="1"/>
  <c r="T144" i="1" s="1"/>
  <c r="P141" i="1" a="1"/>
  <c r="P141" i="1" s="1"/>
  <c r="T137" i="1" a="1"/>
  <c r="T137" i="1" s="1"/>
  <c r="T133" i="1" a="1"/>
  <c r="T133" i="1" s="1"/>
  <c r="S130" i="1" a="1"/>
  <c r="S130" i="1" s="1"/>
  <c r="S126" i="1" a="1"/>
  <c r="S126" i="1" s="1"/>
  <c r="Q96" i="1" a="1"/>
  <c r="Q96" i="1" s="1"/>
  <c r="V119" i="1" a="1"/>
  <c r="V119" i="1" s="1"/>
  <c r="P115" i="1" a="1"/>
  <c r="P115" i="1" s="1"/>
  <c r="S112" i="1" a="1"/>
  <c r="S112" i="1" s="1"/>
  <c r="S108" i="1" a="1"/>
  <c r="S108" i="1" s="1"/>
  <c r="Q235" i="1" a="1"/>
  <c r="Q235" i="1" s="1"/>
  <c r="O232" i="1" a="1"/>
  <c r="O232" i="1" s="1"/>
  <c r="U228" i="1" a="1"/>
  <c r="U228" i="1" s="1"/>
  <c r="P224" i="1" a="1"/>
  <c r="P224" i="1" s="1"/>
  <c r="U221" i="1" a="1"/>
  <c r="U221" i="1" s="1"/>
  <c r="O217" i="1" a="1"/>
  <c r="O217" i="1" s="1"/>
  <c r="S213" i="1" a="1"/>
  <c r="S213" i="1" s="1"/>
  <c r="V210" i="1" a="1"/>
  <c r="V210" i="1" s="1"/>
  <c r="T206" i="1" a="1"/>
  <c r="T206" i="1" s="1"/>
  <c r="P104" i="1" a="1"/>
  <c r="P104" i="1" s="1"/>
  <c r="O199" i="1" a="1"/>
  <c r="O199" i="1" s="1"/>
  <c r="S195" i="1" a="1"/>
  <c r="S195" i="1" s="1"/>
  <c r="U94" i="1" a="1"/>
  <c r="U94" i="1" s="1"/>
  <c r="V10" i="1" a="1"/>
  <c r="V10" i="1" s="1"/>
  <c r="O87" i="1" a="1"/>
  <c r="O87" i="1" s="1"/>
  <c r="T83" i="1" a="1"/>
  <c r="T83" i="1" s="1"/>
  <c r="S80" i="1" a="1"/>
  <c r="S80" i="1" s="1"/>
  <c r="O76" i="1" a="1"/>
  <c r="O76" i="1" s="1"/>
  <c r="Q72" i="1" a="1"/>
  <c r="Q72" i="1" s="1"/>
  <c r="V69" i="1" a="1"/>
  <c r="V69" i="1" s="1"/>
  <c r="Q65" i="1" a="1"/>
  <c r="Q65" i="1" s="1"/>
  <c r="T61" i="1" a="1"/>
  <c r="T61" i="1" s="1"/>
  <c r="U58" i="1" a="1"/>
  <c r="U58" i="1" s="1"/>
  <c r="P54" i="1" a="1"/>
  <c r="P54" i="1" s="1"/>
  <c r="Q6" i="1" a="1"/>
  <c r="Q6" i="1" s="1"/>
  <c r="T47" i="1" a="1"/>
  <c r="T47" i="1" s="1"/>
  <c r="O43" i="1" a="1"/>
  <c r="O43" i="1" s="1"/>
  <c r="S40" i="1" a="1"/>
  <c r="S40" i="1" s="1"/>
  <c r="V36" i="1" a="1"/>
  <c r="V36" i="1" s="1"/>
  <c r="Q32" i="1" a="1"/>
  <c r="Q32" i="1" s="1"/>
  <c r="T29" i="1" a="1"/>
  <c r="T29" i="1" s="1"/>
  <c r="V25" i="1" a="1"/>
  <c r="V25" i="1" s="1"/>
  <c r="S21" i="1" a="1"/>
  <c r="S21" i="1" s="1"/>
  <c r="U18" i="1" a="1"/>
  <c r="U18" i="1" s="1"/>
  <c r="V14" i="1" a="1"/>
  <c r="V14" i="1" s="1"/>
  <c r="R189" i="1" a="1"/>
  <c r="R189" i="1" s="1"/>
  <c r="R182" i="1" a="1"/>
  <c r="R182" i="1" s="1"/>
  <c r="V174" i="1" a="1"/>
  <c r="V174" i="1" s="1"/>
  <c r="Q171" i="1" a="1"/>
  <c r="Q171" i="1" s="1"/>
  <c r="O167" i="1" a="1"/>
  <c r="O167" i="1" s="1"/>
  <c r="V163" i="1" a="1"/>
  <c r="V163" i="1" s="1"/>
  <c r="O160" i="1" a="1"/>
  <c r="O160" i="1" s="1"/>
  <c r="Q156" i="1" a="1"/>
  <c r="Q156" i="1" s="1"/>
  <c r="V99" i="1" a="1"/>
  <c r="V99" i="1" s="1"/>
  <c r="R149" i="1" a="1"/>
  <c r="R149" i="1" s="1"/>
  <c r="O145" i="1" a="1"/>
  <c r="O145" i="1" s="1"/>
  <c r="Q142" i="1" a="1"/>
  <c r="Q142" i="1" s="1"/>
  <c r="U138" i="1" a="1"/>
  <c r="U138" i="1" s="1"/>
  <c r="V121" i="1" a="1"/>
  <c r="V121" i="1" s="1"/>
  <c r="S188" i="1" a="1"/>
  <c r="S188" i="1" s="1"/>
  <c r="S181" i="1" a="1"/>
  <c r="S181" i="1" s="1"/>
  <c r="T173" i="1" a="1"/>
  <c r="T173" i="1" s="1"/>
  <c r="V170" i="1" a="1"/>
  <c r="V170" i="1" s="1"/>
  <c r="T166" i="1" a="1"/>
  <c r="T166" i="1" s="1"/>
  <c r="V100" i="1" a="1"/>
  <c r="V100" i="1" s="1"/>
  <c r="O159" i="1" a="1"/>
  <c r="O159" i="1" s="1"/>
  <c r="P155" i="1" a="1"/>
  <c r="P155" i="1" s="1"/>
  <c r="U152" i="1" a="1"/>
  <c r="U152" i="1" s="1"/>
  <c r="Q148" i="1" a="1"/>
  <c r="Q148" i="1" s="1"/>
  <c r="U144" i="1" a="1"/>
  <c r="U144" i="1" s="1"/>
  <c r="Q141" i="1" a="1"/>
  <c r="Q141" i="1" s="1"/>
  <c r="O137" i="1" a="1"/>
  <c r="O137" i="1" s="1"/>
  <c r="O133" i="1" a="1"/>
  <c r="O133" i="1" s="1"/>
  <c r="T130" i="1" a="1"/>
  <c r="T130" i="1" s="1"/>
  <c r="T126" i="1" a="1"/>
  <c r="T126" i="1" s="1"/>
  <c r="R96" i="1" a="1"/>
  <c r="R96" i="1" s="1"/>
  <c r="Q119" i="1" a="1"/>
  <c r="Q119" i="1" s="1"/>
  <c r="Q115" i="1" a="1"/>
  <c r="Q115" i="1" s="1"/>
  <c r="T112" i="1" a="1"/>
  <c r="T112" i="1" s="1"/>
  <c r="T108" i="1" a="1"/>
  <c r="T108" i="1" s="1"/>
  <c r="R235" i="1" a="1"/>
  <c r="R235" i="1" s="1"/>
  <c r="V232" i="1" a="1"/>
  <c r="V232" i="1" s="1"/>
  <c r="V228" i="1" a="1"/>
  <c r="V228" i="1" s="1"/>
  <c r="Q224" i="1" a="1"/>
  <c r="Q224" i="1" s="1"/>
  <c r="V221" i="1" a="1"/>
  <c r="V221" i="1" s="1"/>
  <c r="U217" i="1" a="1"/>
  <c r="U217" i="1" s="1"/>
  <c r="T213" i="1" a="1"/>
  <c r="T213" i="1" s="1"/>
  <c r="P210" i="1" a="1"/>
  <c r="P210" i="1" s="1"/>
  <c r="U206" i="1" a="1"/>
  <c r="U206" i="1" s="1"/>
  <c r="Q104" i="1" a="1"/>
  <c r="Q104" i="1" s="1"/>
  <c r="V199" i="1" a="1"/>
  <c r="V199" i="1" s="1"/>
  <c r="T195" i="1" a="1"/>
  <c r="T195" i="1" s="1"/>
  <c r="V94" i="1" a="1"/>
  <c r="V94" i="1" s="1"/>
  <c r="P10" i="1" a="1"/>
  <c r="P10" i="1" s="1"/>
  <c r="V87" i="1" a="1"/>
  <c r="V87" i="1" s="1"/>
  <c r="U83" i="1" a="1"/>
  <c r="U83" i="1" s="1"/>
  <c r="O80" i="1" a="1"/>
  <c r="O80" i="1" s="1"/>
  <c r="P76" i="1" a="1"/>
  <c r="P76" i="1" s="1"/>
  <c r="R72" i="1" a="1"/>
  <c r="R72" i="1" s="1"/>
  <c r="O69" i="1" a="1"/>
  <c r="O69" i="1" s="1"/>
  <c r="R65" i="1" a="1"/>
  <c r="R65" i="1" s="1"/>
  <c r="U61" i="1" a="1"/>
  <c r="U61" i="1" s="1"/>
  <c r="V58" i="1" a="1"/>
  <c r="V58" i="1" s="1"/>
  <c r="Q54" i="1" a="1"/>
  <c r="Q54" i="1" s="1"/>
  <c r="R6" i="1" a="1"/>
  <c r="R6" i="1" s="1"/>
  <c r="U47" i="1" a="1"/>
  <c r="U47" i="1" s="1"/>
  <c r="V43" i="1" a="1"/>
  <c r="V43" i="1" s="1"/>
  <c r="T40" i="1" a="1"/>
  <c r="T40" i="1" s="1"/>
  <c r="O36" i="1" a="1"/>
  <c r="O36" i="1" s="1"/>
  <c r="R32" i="1" a="1"/>
  <c r="R32" i="1" s="1"/>
  <c r="U29" i="1" a="1"/>
  <c r="U29" i="1" s="1"/>
  <c r="P25" i="1" a="1"/>
  <c r="P25" i="1" s="1"/>
  <c r="T21" i="1" a="1"/>
  <c r="T21" i="1" s="1"/>
  <c r="V18" i="1" a="1"/>
  <c r="V18" i="1" s="1"/>
  <c r="Q14" i="1" a="1"/>
  <c r="Q14" i="1" s="1"/>
  <c r="R188" i="1" a="1"/>
  <c r="R188" i="1" s="1"/>
  <c r="R181" i="1" a="1"/>
  <c r="R181" i="1" s="1"/>
  <c r="O174" i="1" a="1"/>
  <c r="O174" i="1" s="1"/>
  <c r="R171" i="1" a="1"/>
  <c r="R171" i="1" s="1"/>
  <c r="U167" i="1" a="1"/>
  <c r="U167" i="1" s="1"/>
  <c r="P163" i="1" a="1"/>
  <c r="P163" i="1" s="1"/>
  <c r="V160" i="1" a="1"/>
  <c r="V160" i="1" s="1"/>
  <c r="R156" i="1" a="1"/>
  <c r="R156" i="1" s="1"/>
  <c r="P99" i="1" a="1"/>
  <c r="P99" i="1" s="1"/>
  <c r="S149" i="1" a="1"/>
  <c r="S149" i="1" s="1"/>
  <c r="U145" i="1" a="1"/>
  <c r="U145" i="1" s="1"/>
  <c r="R142" i="1" a="1"/>
  <c r="R142" i="1" s="1"/>
  <c r="V138" i="1" a="1"/>
  <c r="V138" i="1" s="1"/>
  <c r="S187" i="1" a="1"/>
  <c r="S187" i="1" s="1"/>
  <c r="S180" i="1" a="1"/>
  <c r="S180" i="1" s="1"/>
  <c r="U173" i="1" a="1"/>
  <c r="U173" i="1" s="1"/>
  <c r="O170" i="1" a="1"/>
  <c r="O170" i="1" s="1"/>
  <c r="U166" i="1" a="1"/>
  <c r="U166" i="1" s="1"/>
  <c r="P100" i="1" a="1"/>
  <c r="P100" i="1" s="1"/>
  <c r="U159" i="1" a="1"/>
  <c r="U159" i="1" s="1"/>
  <c r="Q155" i="1" a="1"/>
  <c r="Q155" i="1" s="1"/>
  <c r="P152" i="1" a="1"/>
  <c r="P152" i="1" s="1"/>
  <c r="R148" i="1" a="1"/>
  <c r="R148" i="1" s="1"/>
  <c r="O144" i="1" a="1"/>
  <c r="O144" i="1" s="1"/>
  <c r="R141" i="1" a="1"/>
  <c r="R141" i="1" s="1"/>
  <c r="U137" i="1" a="1"/>
  <c r="U137" i="1" s="1"/>
  <c r="U133" i="1" a="1"/>
  <c r="U133" i="1" s="1"/>
  <c r="O130" i="1" a="1"/>
  <c r="O130" i="1" s="1"/>
  <c r="O126" i="1" a="1"/>
  <c r="O126" i="1" s="1"/>
  <c r="S96" i="1" a="1"/>
  <c r="S96" i="1" s="1"/>
  <c r="R119" i="1" a="1"/>
  <c r="R119" i="1" s="1"/>
  <c r="R115" i="1" a="1"/>
  <c r="R115" i="1" s="1"/>
  <c r="U112" i="1" a="1"/>
  <c r="U112" i="1" s="1"/>
  <c r="V108" i="1" a="1"/>
  <c r="V108" i="1" s="1"/>
  <c r="S235" i="1" a="1"/>
  <c r="S235" i="1" s="1"/>
  <c r="P232" i="1" a="1"/>
  <c r="P232" i="1" s="1"/>
  <c r="O228" i="1" a="1"/>
  <c r="O228" i="1" s="1"/>
  <c r="R224" i="1" a="1"/>
  <c r="R224" i="1" s="1"/>
  <c r="P221" i="1" a="1"/>
  <c r="P221" i="1" s="1"/>
  <c r="V217" i="1" a="1"/>
  <c r="V217" i="1" s="1"/>
  <c r="O213" i="1" a="1"/>
  <c r="O213" i="1" s="1"/>
  <c r="Q210" i="1" a="1"/>
  <c r="Q210" i="1" s="1"/>
  <c r="O206" i="1" a="1"/>
  <c r="O206" i="1" s="1"/>
  <c r="R104" i="1" a="1"/>
  <c r="R104" i="1" s="1"/>
  <c r="P199" i="1" a="1"/>
  <c r="P199" i="1" s="1"/>
  <c r="U195" i="1" a="1"/>
  <c r="U195" i="1" s="1"/>
  <c r="P94" i="1" a="1"/>
  <c r="P94" i="1" s="1"/>
  <c r="Q10" i="1" a="1"/>
  <c r="Q10" i="1" s="1"/>
  <c r="P87" i="1" a="1"/>
  <c r="P87" i="1" s="1"/>
  <c r="O83" i="1" a="1"/>
  <c r="O83" i="1" s="1"/>
  <c r="R80" i="1" a="1"/>
  <c r="R80" i="1" s="1"/>
  <c r="Q76" i="1" a="1"/>
  <c r="Q76" i="1" s="1"/>
  <c r="S72" i="1" a="1"/>
  <c r="S72" i="1" s="1"/>
  <c r="P69" i="1" a="1"/>
  <c r="P69" i="1" s="1"/>
  <c r="S65" i="1" a="1"/>
  <c r="S65" i="1" s="1"/>
  <c r="O61" i="1" a="1"/>
  <c r="O61" i="1" s="1"/>
  <c r="O58" i="1" a="1"/>
  <c r="O58" i="1" s="1"/>
  <c r="R54" i="1" a="1"/>
  <c r="R54" i="1" s="1"/>
  <c r="S6" i="1" a="1"/>
  <c r="S6" i="1" s="1"/>
  <c r="V47" i="1" a="1"/>
  <c r="V47" i="1" s="1"/>
  <c r="P43" i="1" a="1"/>
  <c r="P43" i="1" s="1"/>
  <c r="U40" i="1" a="1"/>
  <c r="U40" i="1" s="1"/>
  <c r="P36" i="1" a="1"/>
  <c r="P36" i="1" s="1"/>
  <c r="S32" i="1" a="1"/>
  <c r="S32" i="1" s="1"/>
  <c r="V29" i="1" a="1"/>
  <c r="V29" i="1" s="1"/>
  <c r="Q25" i="1" a="1"/>
  <c r="Q25" i="1" s="1"/>
  <c r="U21" i="1" a="1"/>
  <c r="U21" i="1" s="1"/>
  <c r="O18" i="1" a="1"/>
  <c r="O18" i="1" s="1"/>
  <c r="R14" i="1" a="1"/>
  <c r="R14" i="1" s="1"/>
  <c r="R187" i="1" a="1"/>
  <c r="R187" i="1" s="1"/>
  <c r="R180" i="1" a="1"/>
  <c r="R180" i="1" s="1"/>
  <c r="Q174" i="1" a="1"/>
  <c r="Q174" i="1" s="1"/>
  <c r="P167" i="1" a="1"/>
  <c r="P167" i="1" s="1"/>
  <c r="Q163" i="1" a="1"/>
  <c r="Q163" i="1" s="1"/>
  <c r="P160" i="1" a="1"/>
  <c r="P160" i="1" s="1"/>
  <c r="S156" i="1" a="1"/>
  <c r="S156" i="1" s="1"/>
  <c r="Q99" i="1" a="1"/>
  <c r="Q99" i="1" s="1"/>
  <c r="T149" i="1" a="1"/>
  <c r="T149" i="1" s="1"/>
  <c r="P145" i="1" a="1"/>
  <c r="P145" i="1" s="1"/>
  <c r="S142" i="1" a="1"/>
  <c r="S142" i="1" s="1"/>
  <c r="O138" i="1" a="1"/>
  <c r="O138" i="1" s="1"/>
  <c r="O134" i="1" a="1"/>
  <c r="O134" i="1" s="1"/>
  <c r="S124" i="1" a="1"/>
  <c r="S124" i="1" s="1"/>
  <c r="Q121" i="1" a="1"/>
  <c r="Q121" i="1" s="1"/>
  <c r="S186" i="1" a="1"/>
  <c r="S186" i="1" s="1"/>
  <c r="S179" i="1" a="1"/>
  <c r="S179" i="1" s="1"/>
  <c r="V173" i="1" a="1"/>
  <c r="V173" i="1" s="1"/>
  <c r="Q170" i="1" a="1"/>
  <c r="Q170" i="1" s="1"/>
  <c r="V166" i="1" a="1"/>
  <c r="V166" i="1" s="1"/>
  <c r="Q100" i="1" a="1"/>
  <c r="Q100" i="1" s="1"/>
  <c r="P159" i="1" a="1"/>
  <c r="P159" i="1" s="1"/>
  <c r="R155" i="1" a="1"/>
  <c r="R155" i="1" s="1"/>
  <c r="V152" i="1" a="1"/>
  <c r="V152" i="1" s="1"/>
  <c r="S148" i="1" a="1"/>
  <c r="S148" i="1" s="1"/>
  <c r="V144" i="1" a="1"/>
  <c r="V144" i="1" s="1"/>
  <c r="S141" i="1" a="1"/>
  <c r="S141" i="1" s="1"/>
  <c r="P137" i="1" a="1"/>
  <c r="P137" i="1" s="1"/>
  <c r="P133" i="1" a="1"/>
  <c r="P133" i="1" s="1"/>
  <c r="U130" i="1" a="1"/>
  <c r="U130" i="1" s="1"/>
  <c r="U126" i="1" a="1"/>
  <c r="U126" i="1" s="1"/>
  <c r="T96" i="1" a="1"/>
  <c r="T96" i="1" s="1"/>
  <c r="S119" i="1" a="1"/>
  <c r="S119" i="1" s="1"/>
  <c r="S115" i="1" a="1"/>
  <c r="S115" i="1" s="1"/>
  <c r="V112" i="1" a="1"/>
  <c r="V112" i="1" s="1"/>
  <c r="P108" i="1" a="1"/>
  <c r="P108" i="1" s="1"/>
  <c r="T235" i="1" a="1"/>
  <c r="T235" i="1" s="1"/>
  <c r="Q232" i="1" a="1"/>
  <c r="Q232" i="1" s="1"/>
  <c r="P228" i="1" a="1"/>
  <c r="P228" i="1" s="1"/>
  <c r="S224" i="1" a="1"/>
  <c r="S224" i="1" s="1"/>
  <c r="Q221" i="1" a="1"/>
  <c r="Q221" i="1" s="1"/>
  <c r="P217" i="1" a="1"/>
  <c r="P217" i="1" s="1"/>
  <c r="U213" i="1" a="1"/>
  <c r="U213" i="1" s="1"/>
  <c r="R210" i="1" a="1"/>
  <c r="R210" i="1" s="1"/>
  <c r="V206" i="1" a="1"/>
  <c r="V206" i="1" s="1"/>
  <c r="S104" i="1" a="1"/>
  <c r="S104" i="1" s="1"/>
  <c r="Q199" i="1" a="1"/>
  <c r="Q199" i="1" s="1"/>
  <c r="O195" i="1" a="1"/>
  <c r="O195" i="1" s="1"/>
  <c r="Q94" i="1" a="1"/>
  <c r="Q94" i="1" s="1"/>
  <c r="R10" i="1" a="1"/>
  <c r="R10" i="1" s="1"/>
  <c r="Q87" i="1" a="1"/>
  <c r="Q87" i="1" s="1"/>
  <c r="V83" i="1" a="1"/>
  <c r="V83" i="1" s="1"/>
  <c r="T80" i="1" a="1"/>
  <c r="T80" i="1" s="1"/>
  <c r="R76" i="1" a="1"/>
  <c r="R76" i="1" s="1"/>
  <c r="T72" i="1" a="1"/>
  <c r="T72" i="1" s="1"/>
  <c r="Q69" i="1" a="1"/>
  <c r="Q69" i="1" s="1"/>
  <c r="T65" i="1" a="1"/>
  <c r="T65" i="1" s="1"/>
  <c r="V61" i="1" a="1"/>
  <c r="V61" i="1" s="1"/>
  <c r="P58" i="1" a="1"/>
  <c r="P58" i="1" s="1"/>
  <c r="S54" i="1" a="1"/>
  <c r="S54" i="1" s="1"/>
  <c r="T6" i="1" a="1"/>
  <c r="T6" i="1" s="1"/>
  <c r="O47" i="1" a="1"/>
  <c r="O47" i="1" s="1"/>
  <c r="Q43" i="1" a="1"/>
  <c r="Q43" i="1" s="1"/>
  <c r="O40" i="1" a="1"/>
  <c r="O40" i="1" s="1"/>
  <c r="Q36" i="1" a="1"/>
  <c r="Q36" i="1" s="1"/>
  <c r="T32" i="1" a="1"/>
  <c r="T32" i="1" s="1"/>
  <c r="O29" i="1" a="1"/>
  <c r="O29" i="1" s="1"/>
  <c r="R25" i="1" a="1"/>
  <c r="R25" i="1" s="1"/>
  <c r="O21" i="1" a="1"/>
  <c r="O21" i="1" s="1"/>
  <c r="P18" i="1" a="1"/>
  <c r="P18" i="1" s="1"/>
  <c r="S14" i="1" a="1"/>
  <c r="S14" i="1" s="1"/>
  <c r="R186" i="1" a="1"/>
  <c r="R186" i="1" s="1"/>
  <c r="R179" i="1" a="1"/>
  <c r="R179" i="1" s="1"/>
  <c r="S171" i="1" a="1"/>
  <c r="S171" i="1" s="1"/>
  <c r="V167" i="1" a="1"/>
  <c r="V167" i="1" s="1"/>
  <c r="R163" i="1" a="1"/>
  <c r="R163" i="1" s="1"/>
  <c r="Q160" i="1" a="1"/>
  <c r="Q160" i="1" s="1"/>
  <c r="T156" i="1" a="1"/>
  <c r="T156" i="1" s="1"/>
  <c r="R99" i="1" a="1"/>
  <c r="R99" i="1" s="1"/>
  <c r="U149" i="1" a="1"/>
  <c r="U149" i="1" s="1"/>
  <c r="V145" i="1" a="1"/>
  <c r="V145" i="1" s="1"/>
  <c r="T142" i="1" a="1"/>
  <c r="T142" i="1" s="1"/>
  <c r="S185" i="1" a="1"/>
  <c r="S185" i="1" s="1"/>
  <c r="S178" i="1" a="1"/>
  <c r="S178" i="1" s="1"/>
  <c r="O173" i="1" a="1"/>
  <c r="O173" i="1" s="1"/>
  <c r="R170" i="1" a="1"/>
  <c r="R170" i="1" s="1"/>
  <c r="O166" i="1" a="1"/>
  <c r="O166" i="1" s="1"/>
  <c r="R100" i="1" a="1"/>
  <c r="R100" i="1" s="1"/>
  <c r="V159" i="1" a="1"/>
  <c r="V159" i="1" s="1"/>
  <c r="S155" i="1" a="1"/>
  <c r="S155" i="1" s="1"/>
  <c r="Q152" i="1" a="1"/>
  <c r="Q152" i="1" s="1"/>
  <c r="T148" i="1" a="1"/>
  <c r="T148" i="1" s="1"/>
  <c r="P144" i="1" a="1"/>
  <c r="P144" i="1" s="1"/>
  <c r="T141" i="1" a="1"/>
  <c r="T141" i="1" s="1"/>
  <c r="V137" i="1" a="1"/>
  <c r="V137" i="1" s="1"/>
  <c r="V133" i="1" a="1"/>
  <c r="V133" i="1" s="1"/>
  <c r="P130" i="1" a="1"/>
  <c r="P130" i="1" s="1"/>
  <c r="P126" i="1" a="1"/>
  <c r="P126" i="1" s="1"/>
  <c r="U96" i="1" a="1"/>
  <c r="U96" i="1" s="1"/>
  <c r="T119" i="1" a="1"/>
  <c r="T119" i="1" s="1"/>
  <c r="T115" i="1" a="1"/>
  <c r="T115" i="1" s="1"/>
  <c r="O112" i="1" a="1"/>
  <c r="O112" i="1" s="1"/>
  <c r="R108" i="1" a="1"/>
  <c r="R108" i="1" s="1"/>
  <c r="U235" i="1" a="1"/>
  <c r="U235" i="1" s="1"/>
  <c r="R232" i="1" a="1"/>
  <c r="R232" i="1" s="1"/>
  <c r="Q228" i="1" a="1"/>
  <c r="Q228" i="1" s="1"/>
  <c r="T224" i="1" a="1"/>
  <c r="T224" i="1" s="1"/>
  <c r="R221" i="1" a="1"/>
  <c r="R221" i="1" s="1"/>
  <c r="Q217" i="1" a="1"/>
  <c r="Q217" i="1" s="1"/>
  <c r="V213" i="1" a="1"/>
  <c r="V213" i="1" s="1"/>
  <c r="S210" i="1" a="1"/>
  <c r="S210" i="1" s="1"/>
  <c r="P206" i="1" a="1"/>
  <c r="P206" i="1" s="1"/>
  <c r="T104" i="1" a="1"/>
  <c r="T104" i="1" s="1"/>
  <c r="R199" i="1" a="1"/>
  <c r="R199" i="1" s="1"/>
  <c r="V195" i="1" a="1"/>
  <c r="V195" i="1" s="1"/>
  <c r="R94" i="1" a="1"/>
  <c r="R94" i="1" s="1"/>
  <c r="S10" i="1" a="1"/>
  <c r="S10" i="1" s="1"/>
  <c r="R87" i="1" a="1"/>
  <c r="R87" i="1" s="1"/>
  <c r="P83" i="1" a="1"/>
  <c r="P83" i="1" s="1"/>
  <c r="V80" i="1" a="1"/>
  <c r="V80" i="1" s="1"/>
  <c r="S76" i="1" a="1"/>
  <c r="S76" i="1" s="1"/>
  <c r="U72" i="1" a="1"/>
  <c r="U72" i="1" s="1"/>
  <c r="R69" i="1" a="1"/>
  <c r="R69" i="1" s="1"/>
  <c r="U65" i="1" a="1"/>
  <c r="U65" i="1" s="1"/>
  <c r="P61" i="1" a="1"/>
  <c r="P61" i="1" s="1"/>
  <c r="Q58" i="1" a="1"/>
  <c r="Q58" i="1" s="1"/>
  <c r="T54" i="1" a="1"/>
  <c r="T54" i="1" s="1"/>
  <c r="U6" i="1" a="1"/>
  <c r="U6" i="1" s="1"/>
  <c r="P47" i="1" a="1"/>
  <c r="P47" i="1" s="1"/>
  <c r="R43" i="1" a="1"/>
  <c r="R43" i="1" s="1"/>
  <c r="V40" i="1" a="1"/>
  <c r="V40" i="1" s="1"/>
  <c r="R36" i="1" a="1"/>
  <c r="R36" i="1" s="1"/>
  <c r="U32" i="1" a="1"/>
  <c r="U32" i="1" s="1"/>
  <c r="P29" i="1" a="1"/>
  <c r="P29" i="1" s="1"/>
  <c r="S25" i="1" a="1"/>
  <c r="S25" i="1" s="1"/>
  <c r="V21" i="1" a="1"/>
  <c r="V21" i="1" s="1"/>
  <c r="Q18" i="1" a="1"/>
  <c r="Q18" i="1" s="1"/>
  <c r="T14" i="1" a="1"/>
  <c r="T14" i="1" s="1"/>
  <c r="R185" i="1" a="1"/>
  <c r="R185" i="1" s="1"/>
  <c r="R178" i="1" a="1"/>
  <c r="R178" i="1" s="1"/>
  <c r="T171" i="1" a="1"/>
  <c r="T171" i="1" s="1"/>
  <c r="Q167" i="1" a="1"/>
  <c r="Q167" i="1" s="1"/>
  <c r="S163" i="1" a="1"/>
  <c r="S163" i="1" s="1"/>
  <c r="R160" i="1" a="1"/>
  <c r="R160" i="1" s="1"/>
  <c r="U156" i="1" a="1"/>
  <c r="U156" i="1" s="1"/>
  <c r="S99" i="1" a="1"/>
  <c r="S99" i="1" s="1"/>
  <c r="O149" i="1" a="1"/>
  <c r="O149" i="1" s="1"/>
  <c r="Q145" i="1" a="1"/>
  <c r="Q145" i="1" s="1"/>
  <c r="O142" i="1" a="1"/>
  <c r="O142" i="1" s="1"/>
  <c r="Q138" i="1" a="1"/>
  <c r="Q138" i="1" s="1"/>
  <c r="Q134" i="1" a="1"/>
  <c r="Q134" i="1" s="1"/>
  <c r="P131" i="1" a="1"/>
  <c r="P131" i="1" s="1"/>
  <c r="S192" i="1" a="1"/>
  <c r="S192" i="1" s="1"/>
  <c r="S184" i="1" a="1"/>
  <c r="S184" i="1" s="1"/>
  <c r="P176" i="1" a="1"/>
  <c r="P176" i="1" s="1"/>
  <c r="Q173" i="1" a="1"/>
  <c r="Q173" i="1" s="1"/>
  <c r="P166" i="1" a="1"/>
  <c r="P166" i="1" s="1"/>
  <c r="S100" i="1" a="1"/>
  <c r="S100" i="1" s="1"/>
  <c r="Q159" i="1" a="1"/>
  <c r="Q159" i="1" s="1"/>
  <c r="T155" i="1" a="1"/>
  <c r="T155" i="1" s="1"/>
  <c r="R152" i="1" a="1"/>
  <c r="R152" i="1" s="1"/>
  <c r="U148" i="1" a="1"/>
  <c r="U148" i="1" s="1"/>
  <c r="Q144" i="1" a="1"/>
  <c r="Q144" i="1" s="1"/>
  <c r="U141" i="1" a="1"/>
  <c r="U141" i="1" s="1"/>
  <c r="Q137" i="1" a="1"/>
  <c r="Q137" i="1" s="1"/>
  <c r="Q133" i="1" a="1"/>
  <c r="Q133" i="1" s="1"/>
  <c r="V130" i="1" a="1"/>
  <c r="V130" i="1" s="1"/>
  <c r="V126" i="1" a="1"/>
  <c r="V126" i="1" s="1"/>
  <c r="O96" i="1" a="1"/>
  <c r="O96" i="1" s="1"/>
  <c r="O119" i="1" a="1"/>
  <c r="O119" i="1" s="1"/>
  <c r="U115" i="1" a="1"/>
  <c r="U115" i="1" s="1"/>
  <c r="P112" i="1" a="1"/>
  <c r="P112" i="1" s="1"/>
  <c r="Q108" i="1" a="1"/>
  <c r="Q108" i="1" s="1"/>
  <c r="O235" i="1" a="1"/>
  <c r="O235" i="1" s="1"/>
  <c r="S232" i="1" a="1"/>
  <c r="S232" i="1" s="1"/>
  <c r="R228" i="1" a="1"/>
  <c r="R228" i="1" s="1"/>
  <c r="O224" i="1" a="1"/>
  <c r="O224" i="1" s="1"/>
  <c r="S221" i="1" a="1"/>
  <c r="S221" i="1" s="1"/>
  <c r="R217" i="1" a="1"/>
  <c r="R217" i="1" s="1"/>
  <c r="P213" i="1" a="1"/>
  <c r="P213" i="1" s="1"/>
  <c r="T210" i="1" a="1"/>
  <c r="T210" i="1" s="1"/>
  <c r="Q206" i="1" a="1"/>
  <c r="Q206" i="1" s="1"/>
  <c r="U104" i="1" a="1"/>
  <c r="U104" i="1" s="1"/>
  <c r="S199" i="1" a="1"/>
  <c r="S199" i="1" s="1"/>
  <c r="P195" i="1" a="1"/>
  <c r="P195" i="1" s="1"/>
  <c r="S94" i="1" a="1"/>
  <c r="S94" i="1" s="1"/>
  <c r="T10" i="1" a="1"/>
  <c r="T10" i="1" s="1"/>
  <c r="S87" i="1" a="1"/>
  <c r="S87" i="1" s="1"/>
  <c r="Q83" i="1" a="1"/>
  <c r="Q83" i="1" s="1"/>
  <c r="U80" i="1" a="1"/>
  <c r="U80" i="1" s="1"/>
  <c r="T76" i="1" a="1"/>
  <c r="T76" i="1" s="1"/>
  <c r="O72" i="1" a="1"/>
  <c r="O72" i="1" s="1"/>
  <c r="S69" i="1" a="1"/>
  <c r="S69" i="1" s="1"/>
  <c r="V65" i="1" a="1"/>
  <c r="V65" i="1" s="1"/>
  <c r="Q61" i="1" a="1"/>
  <c r="Q61" i="1" s="1"/>
  <c r="R58" i="1" a="1"/>
  <c r="R58" i="1" s="1"/>
  <c r="U54" i="1" a="1"/>
  <c r="U54" i="1" s="1"/>
  <c r="O6" i="1" a="1"/>
  <c r="O6" i="1" s="1"/>
  <c r="Q47" i="1" a="1"/>
  <c r="Q47" i="1" s="1"/>
  <c r="S43" i="1" a="1"/>
  <c r="S43" i="1" s="1"/>
  <c r="P40" i="1" a="1"/>
  <c r="P40" i="1" s="1"/>
  <c r="S36" i="1" a="1"/>
  <c r="S36" i="1" s="1"/>
  <c r="O32" i="1" a="1"/>
  <c r="O32" i="1" s="1"/>
  <c r="Q29" i="1" a="1"/>
  <c r="Q29" i="1" s="1"/>
  <c r="T25" i="1" a="1"/>
  <c r="T25" i="1" s="1"/>
  <c r="P21" i="1" a="1"/>
  <c r="P21" i="1" s="1"/>
  <c r="R18" i="1" a="1"/>
  <c r="R18" i="1" s="1"/>
  <c r="O14" i="1" a="1"/>
  <c r="O14" i="1" s="1"/>
  <c r="R192" i="1" a="1"/>
  <c r="R192" i="1" s="1"/>
  <c r="R184" i="1" a="1"/>
  <c r="R184" i="1" s="1"/>
  <c r="Q177" i="1" a="1"/>
  <c r="Q177" i="1" s="1"/>
  <c r="U171" i="1" a="1"/>
  <c r="U171" i="1" s="1"/>
  <c r="R167" i="1" a="1"/>
  <c r="R167" i="1" s="1"/>
  <c r="T163" i="1" a="1"/>
  <c r="T163" i="1" s="1"/>
  <c r="S160" i="1" a="1"/>
  <c r="S160" i="1" s="1"/>
  <c r="O156" i="1" a="1"/>
  <c r="O156" i="1" s="1"/>
  <c r="T99" i="1" a="1"/>
  <c r="T99" i="1" s="1"/>
  <c r="V149" i="1" a="1"/>
  <c r="V149" i="1" s="1"/>
  <c r="R145" i="1" a="1"/>
  <c r="R145" i="1" s="1"/>
  <c r="U142" i="1" a="1"/>
  <c r="U142" i="1" s="1"/>
  <c r="R138" i="1" a="1"/>
  <c r="R138" i="1" s="1"/>
  <c r="R134" i="1" a="1"/>
  <c r="R134" i="1" s="1"/>
  <c r="S183" i="1" a="1"/>
  <c r="S183" i="1" s="1"/>
  <c r="R174" i="1" a="1"/>
  <c r="R174" i="1" s="1"/>
  <c r="S170" i="1" a="1"/>
  <c r="S170" i="1" s="1"/>
  <c r="Q166" i="1" a="1"/>
  <c r="Q166" i="1" s="1"/>
  <c r="T100" i="1" a="1"/>
  <c r="T100" i="1" s="1"/>
  <c r="R159" i="1" a="1"/>
  <c r="R159" i="1" s="1"/>
  <c r="U155" i="1" a="1"/>
  <c r="U155" i="1" s="1"/>
  <c r="S152" i="1" a="1"/>
  <c r="S152" i="1" s="1"/>
  <c r="V148" i="1" a="1"/>
  <c r="V148" i="1" s="1"/>
  <c r="R144" i="1" a="1"/>
  <c r="R144" i="1" s="1"/>
  <c r="V141" i="1" a="1"/>
  <c r="V141" i="1" s="1"/>
  <c r="R137" i="1" a="1"/>
  <c r="R137" i="1" s="1"/>
  <c r="R133" i="1" a="1"/>
  <c r="R133" i="1" s="1"/>
  <c r="Q130" i="1" a="1"/>
  <c r="Q130" i="1" s="1"/>
  <c r="Q126" i="1" a="1"/>
  <c r="Q126" i="1" s="1"/>
  <c r="P96" i="1" a="1"/>
  <c r="P96" i="1" s="1"/>
  <c r="U119" i="1" a="1"/>
  <c r="U119" i="1" s="1"/>
  <c r="O115" i="1" a="1"/>
  <c r="O115" i="1" s="1"/>
  <c r="Q112" i="1" a="1"/>
  <c r="Q112" i="1" s="1"/>
  <c r="O108" i="1" a="1"/>
  <c r="O108" i="1" s="1"/>
  <c r="V235" i="1" a="1"/>
  <c r="V235" i="1" s="1"/>
  <c r="T232" i="1" a="1"/>
  <c r="T232" i="1" s="1"/>
  <c r="S228" i="1" a="1"/>
  <c r="S228" i="1" s="1"/>
  <c r="U224" i="1" a="1"/>
  <c r="U224" i="1" s="1"/>
  <c r="T221" i="1" a="1"/>
  <c r="T221" i="1" s="1"/>
  <c r="S217" i="1" a="1"/>
  <c r="S217" i="1" s="1"/>
  <c r="Q213" i="1" a="1"/>
  <c r="Q213" i="1" s="1"/>
  <c r="U210" i="1" a="1"/>
  <c r="U210" i="1" s="1"/>
  <c r="R206" i="1" a="1"/>
  <c r="R206" i="1" s="1"/>
  <c r="O104" i="1" a="1"/>
  <c r="O104" i="1" s="1"/>
  <c r="T199" i="1" a="1"/>
  <c r="T199" i="1" s="1"/>
  <c r="Q195" i="1" a="1"/>
  <c r="Q195" i="1" s="1"/>
  <c r="T94" i="1" a="1"/>
  <c r="T94" i="1" s="1"/>
  <c r="O10" i="1" a="1"/>
  <c r="O10" i="1" s="1"/>
  <c r="T87" i="1" a="1"/>
  <c r="T87" i="1" s="1"/>
  <c r="R83" i="1" a="1"/>
  <c r="R83" i="1" s="1"/>
  <c r="P80" i="1" a="1"/>
  <c r="P80" i="1" s="1"/>
  <c r="U76" i="1" a="1"/>
  <c r="U76" i="1" s="1"/>
  <c r="V72" i="1" a="1"/>
  <c r="V72" i="1" s="1"/>
  <c r="Z72" i="1" s="1"/>
  <c r="T69" i="1" a="1"/>
  <c r="T69" i="1" s="1"/>
  <c r="O65" i="1" a="1"/>
  <c r="O65" i="1" s="1"/>
  <c r="R61" i="1" a="1"/>
  <c r="R61" i="1" s="1"/>
  <c r="S58" i="1" a="1"/>
  <c r="S58" i="1" s="1"/>
  <c r="V54" i="1" a="1"/>
  <c r="V54" i="1" s="1"/>
  <c r="V6" i="1" a="1"/>
  <c r="V6" i="1" s="1"/>
  <c r="R47" i="1" a="1"/>
  <c r="R47" i="1" s="1"/>
  <c r="T43" i="1" a="1"/>
  <c r="T43" i="1" s="1"/>
  <c r="AC43" i="1" s="1"/>
  <c r="Q40" i="1" a="1"/>
  <c r="Q40" i="1" s="1"/>
  <c r="T36" i="1" a="1"/>
  <c r="T36" i="1" s="1"/>
  <c r="V32" i="1" a="1"/>
  <c r="V32" i="1" s="1"/>
  <c r="AD32" i="1" s="1"/>
  <c r="R29" i="1" a="1"/>
  <c r="R29" i="1" s="1"/>
  <c r="AB29" i="1" s="1"/>
  <c r="U25" i="1" a="1"/>
  <c r="U25" i="1" s="1"/>
  <c r="Q21" i="1" a="1"/>
  <c r="Q21" i="1" s="1"/>
  <c r="S18" i="1" a="1"/>
  <c r="S18" i="1" s="1"/>
  <c r="AC18" i="1" s="1"/>
  <c r="U14" i="1" a="1"/>
  <c r="U14" i="1" s="1"/>
  <c r="AB14" i="1" s="1"/>
  <c r="R191" i="1" a="1"/>
  <c r="R191" i="1" s="1"/>
  <c r="R183" i="1" a="1"/>
  <c r="R183" i="1" s="1"/>
  <c r="S174" i="1" a="1"/>
  <c r="S174" i="1" s="1"/>
  <c r="V171" i="1" a="1"/>
  <c r="V171" i="1" s="1"/>
  <c r="AF171" i="1" s="1"/>
  <c r="S167" i="1" a="1"/>
  <c r="S167" i="1" s="1"/>
  <c r="U163" i="1" a="1"/>
  <c r="U163" i="1" s="1"/>
  <c r="T160" i="1" a="1"/>
  <c r="T160" i="1" s="1"/>
  <c r="AD160" i="1" s="1"/>
  <c r="V156" i="1" a="1"/>
  <c r="V156" i="1" s="1"/>
  <c r="AF156" i="1" s="1"/>
  <c r="U99" i="1" a="1"/>
  <c r="U99" i="1" s="1"/>
  <c r="P149" i="1" a="1"/>
  <c r="P149" i="1" s="1"/>
  <c r="S145" i="1" a="1"/>
  <c r="S145" i="1" s="1"/>
  <c r="Y145" i="1" s="1"/>
  <c r="P142" i="1" a="1"/>
  <c r="P142" i="1" s="1"/>
  <c r="AD142" i="1" s="1"/>
  <c r="S138" i="1" a="1"/>
  <c r="S138" i="1" s="1"/>
  <c r="S134" i="1" a="1"/>
  <c r="S134" i="1" s="1"/>
  <c r="S191" i="1" a="1"/>
  <c r="S191" i="1" s="1"/>
  <c r="T121" i="1" a="1"/>
  <c r="T121" i="1" s="1"/>
  <c r="O124" i="1" a="1"/>
  <c r="O124" i="1" s="1"/>
  <c r="U128" i="1" a="1"/>
  <c r="U128" i="1" s="1"/>
  <c r="P135" i="1" a="1"/>
  <c r="P135" i="1" s="1"/>
  <c r="P139" i="1" a="1"/>
  <c r="P139" i="1" s="1"/>
  <c r="U98" i="1" a="1"/>
  <c r="U98" i="1" s="1"/>
  <c r="V146" i="1" a="1"/>
  <c r="V146" i="1" s="1"/>
  <c r="U150" i="1" a="1"/>
  <c r="U150" i="1" s="1"/>
  <c r="V153" i="1" a="1"/>
  <c r="V153" i="1" s="1"/>
  <c r="P161" i="1" a="1"/>
  <c r="P161" i="1" s="1"/>
  <c r="S164" i="1" a="1"/>
  <c r="S164" i="1" s="1"/>
  <c r="O168" i="1" a="1"/>
  <c r="O168" i="1" s="1"/>
  <c r="T172" i="1" a="1"/>
  <c r="T172" i="1" s="1"/>
  <c r="T180" i="1" a="1"/>
  <c r="T180" i="1" s="1"/>
  <c r="Y180" i="1" s="1"/>
  <c r="P174" i="1" a="1"/>
  <c r="P174" i="1" s="1"/>
  <c r="S121" i="1" a="1"/>
  <c r="S121" i="1" s="1"/>
  <c r="U124" i="1" a="1"/>
  <c r="U124" i="1" s="1"/>
  <c r="O128" i="1" a="1"/>
  <c r="O128" i="1" s="1"/>
  <c r="U135" i="1" a="1"/>
  <c r="U135" i="1" s="1"/>
  <c r="U139" i="1" a="1"/>
  <c r="U139" i="1" s="1"/>
  <c r="T98" i="1" a="1"/>
  <c r="T98" i="1" s="1"/>
  <c r="O146" i="1" a="1"/>
  <c r="O146" i="1" s="1"/>
  <c r="T150" i="1" a="1"/>
  <c r="T150" i="1" s="1"/>
  <c r="U153" i="1" a="1"/>
  <c r="U153" i="1" s="1"/>
  <c r="T161" i="1" a="1"/>
  <c r="T161" i="1" s="1"/>
  <c r="R164" i="1" a="1"/>
  <c r="R164" i="1" s="1"/>
  <c r="U168" i="1" a="1"/>
  <c r="U168" i="1" s="1"/>
  <c r="S172" i="1" a="1"/>
  <c r="S172" i="1" s="1"/>
  <c r="T187" i="1" a="1"/>
  <c r="T187" i="1" s="1"/>
  <c r="AA187" i="1" s="1"/>
  <c r="T185" i="1" a="1"/>
  <c r="T185" i="1" s="1"/>
  <c r="AF185" i="1" s="1"/>
  <c r="R121" i="1" a="1"/>
  <c r="R121" i="1" s="1"/>
  <c r="T124" i="1" a="1"/>
  <c r="T124" i="1" s="1"/>
  <c r="T128" i="1" a="1"/>
  <c r="T128" i="1" s="1"/>
  <c r="O135" i="1" a="1"/>
  <c r="O135" i="1" s="1"/>
  <c r="O139" i="1" a="1"/>
  <c r="O139" i="1" s="1"/>
  <c r="S98" i="1" a="1"/>
  <c r="S98" i="1" s="1"/>
  <c r="U146" i="1" a="1"/>
  <c r="U146" i="1" s="1"/>
  <c r="S150" i="1" a="1"/>
  <c r="S150" i="1" s="1"/>
  <c r="P153" i="1" a="1"/>
  <c r="P153" i="1" s="1"/>
  <c r="O161" i="1" a="1"/>
  <c r="O161" i="1" s="1"/>
  <c r="Q164" i="1" a="1"/>
  <c r="Q164" i="1" s="1"/>
  <c r="T168" i="1" a="1"/>
  <c r="T168" i="1" s="1"/>
  <c r="Q175" i="1" a="1"/>
  <c r="Q175" i="1" s="1"/>
  <c r="O176" i="1" a="1"/>
  <c r="O176" i="1" s="1"/>
  <c r="Y176" i="1" s="1"/>
  <c r="T178" i="1" a="1"/>
  <c r="T178" i="1" s="1"/>
  <c r="Z178" i="1" s="1"/>
  <c r="S128" i="1" a="1"/>
  <c r="S128" i="1" s="1"/>
  <c r="T135" i="1" a="1"/>
  <c r="T135" i="1" s="1"/>
  <c r="T139" i="1" a="1"/>
  <c r="T139" i="1" s="1"/>
  <c r="R98" i="1" a="1"/>
  <c r="R98" i="1" s="1"/>
  <c r="T146" i="1" a="1"/>
  <c r="T146" i="1" s="1"/>
  <c r="R150" i="1" a="1"/>
  <c r="R150" i="1" s="1"/>
  <c r="T153" i="1" a="1"/>
  <c r="T153" i="1" s="1"/>
  <c r="S161" i="1" a="1"/>
  <c r="S161" i="1" s="1"/>
  <c r="P164" i="1" a="1"/>
  <c r="P164" i="1" s="1"/>
  <c r="S168" i="1" a="1"/>
  <c r="S168" i="1" s="1"/>
  <c r="R172" i="1" a="1"/>
  <c r="R172" i="1" s="1"/>
  <c r="T175" i="1" a="1"/>
  <c r="T175" i="1" s="1"/>
  <c r="T183" i="1" a="1"/>
  <c r="T183" i="1" s="1"/>
  <c r="AC183" i="1" s="1"/>
  <c r="T182" i="1" a="1"/>
  <c r="T182" i="1" s="1"/>
  <c r="P121" i="1" a="1"/>
  <c r="P121" i="1" s="1"/>
  <c r="R124" i="1" a="1"/>
  <c r="R124" i="1" s="1"/>
  <c r="R128" i="1" a="1"/>
  <c r="R128" i="1" s="1"/>
  <c r="S135" i="1" a="1"/>
  <c r="S135" i="1" s="1"/>
  <c r="S139" i="1" a="1"/>
  <c r="S139" i="1" s="1"/>
  <c r="Q98" i="1" a="1"/>
  <c r="Q98" i="1" s="1"/>
  <c r="S146" i="1" a="1"/>
  <c r="S146" i="1" s="1"/>
  <c r="Q150" i="1" a="1"/>
  <c r="Q150" i="1" s="1"/>
  <c r="O153" i="1" a="1"/>
  <c r="O153" i="1" s="1"/>
  <c r="R161" i="1" a="1"/>
  <c r="R161" i="1" s="1"/>
  <c r="O164" i="1" a="1"/>
  <c r="O164" i="1" s="1"/>
  <c r="R168" i="1" a="1"/>
  <c r="R168" i="1" s="1"/>
  <c r="Q172" i="1" a="1"/>
  <c r="Q172" i="1" s="1"/>
  <c r="S175" i="1" a="1"/>
  <c r="S175" i="1" s="1"/>
  <c r="AA175" i="1" s="1"/>
  <c r="T181" i="1" a="1"/>
  <c r="T181" i="1" s="1"/>
  <c r="T189" i="1" a="1"/>
  <c r="T189" i="1" s="1"/>
  <c r="Q124" i="1" a="1"/>
  <c r="Q124" i="1" s="1"/>
  <c r="Q128" i="1" a="1"/>
  <c r="Q128" i="1" s="1"/>
  <c r="R135" i="1" a="1"/>
  <c r="R135" i="1" s="1"/>
  <c r="R139" i="1" a="1"/>
  <c r="R139" i="1" s="1"/>
  <c r="P98" i="1" a="1"/>
  <c r="P98" i="1" s="1"/>
  <c r="R146" i="1" a="1"/>
  <c r="R146" i="1" s="1"/>
  <c r="P150" i="1" a="1"/>
  <c r="P150" i="1" s="1"/>
  <c r="S153" i="1" a="1"/>
  <c r="S153" i="1" s="1"/>
  <c r="Q161" i="1" a="1"/>
  <c r="Q161" i="1" s="1"/>
  <c r="V164" i="1" a="1"/>
  <c r="V164" i="1" s="1"/>
  <c r="Q168" i="1" a="1"/>
  <c r="Q168" i="1" s="1"/>
  <c r="O172" i="1" a="1"/>
  <c r="O172" i="1" s="1"/>
  <c r="T179" i="1" a="1"/>
  <c r="T179" i="1" s="1"/>
  <c r="AD179" i="1" s="1"/>
  <c r="T184" i="1" a="1"/>
  <c r="T184" i="1" s="1"/>
  <c r="T102" i="1" a="1"/>
  <c r="T102" i="1" s="1"/>
  <c r="AC102" i="1" s="1"/>
  <c r="P124" i="1" a="1"/>
  <c r="P124" i="1" s="1"/>
  <c r="V128" i="1" a="1"/>
  <c r="V128" i="1" s="1"/>
  <c r="Q135" i="1" a="1"/>
  <c r="Q135" i="1" s="1"/>
  <c r="Q139" i="1" a="1"/>
  <c r="Q139" i="1" s="1"/>
  <c r="V98" i="1" a="1"/>
  <c r="V98" i="1" s="1"/>
  <c r="Q146" i="1" a="1"/>
  <c r="Q146" i="1" s="1"/>
  <c r="V150" i="1" a="1"/>
  <c r="V150" i="1" s="1"/>
  <c r="R153" i="1" a="1"/>
  <c r="R153" i="1" s="1"/>
  <c r="V161" i="1" a="1"/>
  <c r="V161" i="1" s="1"/>
  <c r="U164" i="1" a="1"/>
  <c r="U164" i="1" s="1"/>
  <c r="P168" i="1" a="1"/>
  <c r="P168" i="1" s="1"/>
  <c r="V172" i="1" a="1"/>
  <c r="V172" i="1" s="1"/>
  <c r="T186" i="1" a="1"/>
  <c r="T186" i="1" s="1"/>
  <c r="R177" i="1" a="1"/>
  <c r="R177" i="1" s="1"/>
  <c r="T190" i="1" a="1"/>
  <c r="T190" i="1" s="1"/>
  <c r="AF190" i="1" s="1"/>
  <c r="V124" i="1" a="1"/>
  <c r="V124" i="1" s="1"/>
  <c r="P128" i="1" a="1"/>
  <c r="P128" i="1" s="1"/>
  <c r="V135" i="1" a="1"/>
  <c r="V135" i="1" s="1"/>
  <c r="V139" i="1" a="1"/>
  <c r="V139" i="1" s="1"/>
  <c r="O98" i="1" a="1"/>
  <c r="O98" i="1" s="1"/>
  <c r="P146" i="1" a="1"/>
  <c r="P146" i="1" s="1"/>
  <c r="O150" i="1" a="1"/>
  <c r="O150" i="1" s="1"/>
  <c r="Q153" i="1" a="1"/>
  <c r="Q153" i="1" s="1"/>
  <c r="U161" i="1" a="1"/>
  <c r="U161" i="1" s="1"/>
  <c r="T164" i="1" a="1"/>
  <c r="T164" i="1" s="1"/>
  <c r="V168" i="1" a="1"/>
  <c r="V168" i="1" s="1"/>
  <c r="U172" i="1" a="1"/>
  <c r="U172" i="1" s="1"/>
  <c r="T191" i="1" a="1"/>
  <c r="T191" i="1" s="1"/>
  <c r="T188" i="1" a="1"/>
  <c r="T188" i="1" s="1"/>
  <c r="O12" i="1" a="1"/>
  <c r="O12" i="1" s="1"/>
  <c r="P12" i="1" a="1"/>
  <c r="P12" i="1" s="1"/>
  <c r="Q12" i="1" a="1"/>
  <c r="Q12" i="1" s="1"/>
  <c r="R12" i="1" a="1"/>
  <c r="R12" i="1" s="1"/>
  <c r="S12" i="1" a="1"/>
  <c r="S12" i="1" s="1"/>
  <c r="T12" i="1" a="1"/>
  <c r="T12" i="1" s="1"/>
  <c r="U12" i="1" a="1"/>
  <c r="U12" i="1" s="1"/>
  <c r="V12" i="1" a="1"/>
  <c r="V12" i="1" s="1"/>
  <c r="S16" i="1" a="1"/>
  <c r="S16" i="1" s="1"/>
  <c r="T16" i="1" a="1"/>
  <c r="T16" i="1" s="1"/>
  <c r="U16" i="1" a="1"/>
  <c r="U16" i="1" s="1"/>
  <c r="O16" i="1" a="1"/>
  <c r="O16" i="1" s="1"/>
  <c r="V16" i="1" a="1"/>
  <c r="V16" i="1" s="1"/>
  <c r="P16" i="1" a="1"/>
  <c r="P16" i="1" s="1"/>
  <c r="Q16" i="1" a="1"/>
  <c r="Q16" i="1" s="1"/>
  <c r="R16" i="1" a="1"/>
  <c r="R16" i="1" s="1"/>
  <c r="Q20" i="1" a="1"/>
  <c r="Q20" i="1" s="1"/>
  <c r="R20" i="1" a="1"/>
  <c r="R20" i="1" s="1"/>
  <c r="S20" i="1" a="1"/>
  <c r="S20" i="1" s="1"/>
  <c r="T20" i="1" a="1"/>
  <c r="T20" i="1" s="1"/>
  <c r="U20" i="1" a="1"/>
  <c r="U20" i="1" s="1"/>
  <c r="V20" i="1" a="1"/>
  <c r="V20" i="1" s="1"/>
  <c r="O20" i="1" a="1"/>
  <c r="O20" i="1" s="1"/>
  <c r="P20" i="1" a="1"/>
  <c r="P20" i="1" s="1"/>
  <c r="O23" i="1" a="1"/>
  <c r="O23" i="1" s="1"/>
  <c r="V23" i="1" a="1"/>
  <c r="V23" i="1" s="1"/>
  <c r="P23" i="1" a="1"/>
  <c r="P23" i="1" s="1"/>
  <c r="Q23" i="1" a="1"/>
  <c r="Q23" i="1" s="1"/>
  <c r="R23" i="1" a="1"/>
  <c r="R23" i="1" s="1"/>
  <c r="S23" i="1" a="1"/>
  <c r="S23" i="1" s="1"/>
  <c r="T23" i="1" a="1"/>
  <c r="T23" i="1" s="1"/>
  <c r="U23" i="1" a="1"/>
  <c r="U23" i="1" s="1"/>
  <c r="S27" i="1" a="1"/>
  <c r="S27" i="1" s="1"/>
  <c r="T27" i="1" a="1"/>
  <c r="T27" i="1" s="1"/>
  <c r="U27" i="1" a="1"/>
  <c r="U27" i="1" s="1"/>
  <c r="O27" i="1" a="1"/>
  <c r="O27" i="1" s="1"/>
  <c r="V27" i="1" a="1"/>
  <c r="V27" i="1" s="1"/>
  <c r="P27" i="1" a="1"/>
  <c r="P27" i="1" s="1"/>
  <c r="Q27" i="1" a="1"/>
  <c r="Q27" i="1" s="1"/>
  <c r="R27" i="1" a="1"/>
  <c r="R27" i="1" s="1"/>
  <c r="P4" i="1" a="1"/>
  <c r="P4" i="1" s="1"/>
  <c r="Q4" i="1" a="1"/>
  <c r="Q4" i="1" s="1"/>
  <c r="R4" i="1" a="1"/>
  <c r="R4" i="1" s="1"/>
  <c r="S4" i="1" a="1"/>
  <c r="S4" i="1" s="1"/>
  <c r="T4" i="1" a="1"/>
  <c r="T4" i="1" s="1"/>
  <c r="U4" i="1" a="1"/>
  <c r="U4" i="1" s="1"/>
  <c r="V4" i="1" a="1"/>
  <c r="V4" i="1" s="1"/>
  <c r="O4" i="1" a="1"/>
  <c r="O4" i="1" s="1"/>
  <c r="S34" i="1" a="1"/>
  <c r="S34" i="1" s="1"/>
  <c r="T34" i="1" a="1"/>
  <c r="T34" i="1" s="1"/>
  <c r="U34" i="1" a="1"/>
  <c r="U34" i="1" s="1"/>
  <c r="V34" i="1" a="1"/>
  <c r="V34" i="1" s="1"/>
  <c r="O34" i="1" a="1"/>
  <c r="O34" i="1" s="1"/>
  <c r="P34" i="1" a="1"/>
  <c r="P34" i="1" s="1"/>
  <c r="Q34" i="1" a="1"/>
  <c r="Q34" i="1" s="1"/>
  <c r="R34" i="1" a="1"/>
  <c r="R34" i="1" s="1"/>
  <c r="R38" i="1" a="1"/>
  <c r="R38" i="1" s="1"/>
  <c r="S38" i="1" a="1"/>
  <c r="S38" i="1" s="1"/>
  <c r="T38" i="1" a="1"/>
  <c r="T38" i="1" s="1"/>
  <c r="U38" i="1" a="1"/>
  <c r="U38" i="1" s="1"/>
  <c r="O38" i="1" a="1"/>
  <c r="O38" i="1" s="1"/>
  <c r="V38" i="1" a="1"/>
  <c r="V38" i="1" s="1"/>
  <c r="P38" i="1" a="1"/>
  <c r="P38" i="1" s="1"/>
  <c r="Q38" i="1" a="1"/>
  <c r="Q38" i="1" s="1"/>
  <c r="O41" i="1" a="1"/>
  <c r="O41" i="1" s="1"/>
  <c r="V41" i="1" a="1"/>
  <c r="V41" i="1" s="1"/>
  <c r="P41" i="1" a="1"/>
  <c r="P41" i="1" s="1"/>
  <c r="Q41" i="1" a="1"/>
  <c r="Q41" i="1" s="1"/>
  <c r="R41" i="1" a="1"/>
  <c r="R41" i="1" s="1"/>
  <c r="S41" i="1" a="1"/>
  <c r="S41" i="1" s="1"/>
  <c r="T41" i="1" a="1"/>
  <c r="T41" i="1" s="1"/>
  <c r="U41" i="1" a="1"/>
  <c r="U41" i="1" s="1"/>
  <c r="Q45" i="1" a="1"/>
  <c r="Q45" i="1" s="1"/>
  <c r="R45" i="1" a="1"/>
  <c r="R45" i="1" s="1"/>
  <c r="S45" i="1" a="1"/>
  <c r="S45" i="1" s="1"/>
  <c r="T45" i="1" a="1"/>
  <c r="T45" i="1" s="1"/>
  <c r="U45" i="1" a="1"/>
  <c r="U45" i="1" s="1"/>
  <c r="V45" i="1" a="1"/>
  <c r="V45" i="1" s="1"/>
  <c r="O45" i="1" a="1"/>
  <c r="O45" i="1" s="1"/>
  <c r="P45" i="1" a="1"/>
  <c r="P45" i="1" s="1"/>
  <c r="Q49" i="1" a="1"/>
  <c r="Q49" i="1" s="1"/>
  <c r="R49" i="1" a="1"/>
  <c r="R49" i="1" s="1"/>
  <c r="S49" i="1" a="1"/>
  <c r="S49" i="1" s="1"/>
  <c r="T49" i="1" a="1"/>
  <c r="T49" i="1" s="1"/>
  <c r="U49" i="1" a="1"/>
  <c r="U49" i="1" s="1"/>
  <c r="V49" i="1" a="1"/>
  <c r="V49" i="1" s="1"/>
  <c r="O49" i="1" a="1"/>
  <c r="O49" i="1" s="1"/>
  <c r="P49" i="1" a="1"/>
  <c r="P49" i="1" s="1"/>
  <c r="U52" i="1" a="1"/>
  <c r="U52" i="1" s="1"/>
  <c r="O52" i="1" a="1"/>
  <c r="O52" i="1" s="1"/>
  <c r="V52" i="1" a="1"/>
  <c r="V52" i="1" s="1"/>
  <c r="P52" i="1" a="1"/>
  <c r="P52" i="1" s="1"/>
  <c r="Q52" i="1" a="1"/>
  <c r="Q52" i="1" s="1"/>
  <c r="R52" i="1" a="1"/>
  <c r="R52" i="1" s="1"/>
  <c r="S52" i="1" a="1"/>
  <c r="S52" i="1" s="1"/>
  <c r="T52" i="1" a="1"/>
  <c r="T52" i="1" s="1"/>
  <c r="S56" i="1" a="1"/>
  <c r="S56" i="1" s="1"/>
  <c r="T56" i="1" a="1"/>
  <c r="T56" i="1" s="1"/>
  <c r="U56" i="1" a="1"/>
  <c r="U56" i="1" s="1"/>
  <c r="O56" i="1" a="1"/>
  <c r="O56" i="1" s="1"/>
  <c r="V56" i="1" a="1"/>
  <c r="V56" i="1" s="1"/>
  <c r="P56" i="1" a="1"/>
  <c r="P56" i="1" s="1"/>
  <c r="Q56" i="1" a="1"/>
  <c r="Q56" i="1" s="1"/>
  <c r="R56" i="1" a="1"/>
  <c r="R56" i="1" s="1"/>
  <c r="Q60" i="1" a="1"/>
  <c r="Q60" i="1" s="1"/>
  <c r="R60" i="1" a="1"/>
  <c r="R60" i="1" s="1"/>
  <c r="S60" i="1" a="1"/>
  <c r="S60" i="1" s="1"/>
  <c r="T60" i="1" a="1"/>
  <c r="T60" i="1" s="1"/>
  <c r="U60" i="1" a="1"/>
  <c r="U60" i="1" s="1"/>
  <c r="V60" i="1" a="1"/>
  <c r="V60" i="1" s="1"/>
  <c r="O60" i="1" a="1"/>
  <c r="O60" i="1" s="1"/>
  <c r="P60" i="1" a="1"/>
  <c r="P60" i="1" s="1"/>
  <c r="O63" i="1" a="1"/>
  <c r="O63" i="1" s="1"/>
  <c r="P63" i="1" a="1"/>
  <c r="P63" i="1" s="1"/>
  <c r="Q63" i="1" a="1"/>
  <c r="Q63" i="1" s="1"/>
  <c r="R63" i="1" a="1"/>
  <c r="R63" i="1" s="1"/>
  <c r="S63" i="1" a="1"/>
  <c r="S63" i="1" s="1"/>
  <c r="T63" i="1" a="1"/>
  <c r="T63" i="1" s="1"/>
  <c r="U63" i="1" a="1"/>
  <c r="U63" i="1" s="1"/>
  <c r="V63" i="1" a="1"/>
  <c r="V63" i="1" s="1"/>
  <c r="T67" i="1" a="1"/>
  <c r="T67" i="1" s="1"/>
  <c r="U67" i="1" a="1"/>
  <c r="U67" i="1" s="1"/>
  <c r="V67" i="1" a="1"/>
  <c r="V67" i="1" s="1"/>
  <c r="O67" i="1" a="1"/>
  <c r="O67" i="1" s="1"/>
  <c r="P67" i="1" a="1"/>
  <c r="P67" i="1" s="1"/>
  <c r="Q67" i="1" a="1"/>
  <c r="Q67" i="1" s="1"/>
  <c r="R67" i="1" a="1"/>
  <c r="R67" i="1" s="1"/>
  <c r="S67" i="1" a="1"/>
  <c r="S67" i="1" s="1"/>
  <c r="R8" i="1" a="1"/>
  <c r="R8" i="1" s="1"/>
  <c r="S8" i="1" a="1"/>
  <c r="S8" i="1" s="1"/>
  <c r="T8" i="1" a="1"/>
  <c r="T8" i="1" s="1"/>
  <c r="U8" i="1" a="1"/>
  <c r="U8" i="1" s="1"/>
  <c r="O8" i="1" a="1"/>
  <c r="O8" i="1" s="1"/>
  <c r="V8" i="1" a="1"/>
  <c r="V8" i="1" s="1"/>
  <c r="P8" i="1" a="1"/>
  <c r="P8" i="1" s="1"/>
  <c r="Q8" i="1" a="1"/>
  <c r="Q8" i="1" s="1"/>
  <c r="U74" i="1" a="1"/>
  <c r="U74" i="1" s="1"/>
  <c r="O74" i="1" a="1"/>
  <c r="O74" i="1" s="1"/>
  <c r="V74" i="1" a="1"/>
  <c r="V74" i="1" s="1"/>
  <c r="P74" i="1" a="1"/>
  <c r="P74" i="1" s="1"/>
  <c r="Q74" i="1" a="1"/>
  <c r="Q74" i="1" s="1"/>
  <c r="R74" i="1" a="1"/>
  <c r="R74" i="1" s="1"/>
  <c r="S74" i="1" a="1"/>
  <c r="S74" i="1" s="1"/>
  <c r="T74" i="1" a="1"/>
  <c r="T74" i="1" s="1"/>
  <c r="T78" i="1" a="1"/>
  <c r="T78" i="1" s="1"/>
  <c r="U78" i="1" a="1"/>
  <c r="U78" i="1" s="1"/>
  <c r="V78" i="1" a="1"/>
  <c r="V78" i="1" s="1"/>
  <c r="O78" i="1" a="1"/>
  <c r="O78" i="1" s="1"/>
  <c r="P78" i="1" a="1"/>
  <c r="P78" i="1" s="1"/>
  <c r="Q78" i="1" a="1"/>
  <c r="Q78" i="1" s="1"/>
  <c r="R78" i="1" a="1"/>
  <c r="R78" i="1" s="1"/>
  <c r="S78" i="1" a="1"/>
  <c r="S78" i="1" s="1"/>
  <c r="S81" i="1" a="1"/>
  <c r="S81" i="1" s="1"/>
  <c r="V81" i="1" a="1"/>
  <c r="V81" i="1" s="1"/>
  <c r="Q81" i="1" a="1"/>
  <c r="Q81" i="1" s="1"/>
  <c r="O81" i="1" a="1"/>
  <c r="O81" i="1" s="1"/>
  <c r="P81" i="1" a="1"/>
  <c r="P81" i="1" s="1"/>
  <c r="R81" i="1" a="1"/>
  <c r="R81" i="1" s="1"/>
  <c r="T81" i="1" a="1"/>
  <c r="T81" i="1" s="1"/>
  <c r="U81" i="1" a="1"/>
  <c r="U81" i="1" s="1"/>
  <c r="T192" i="1" a="1"/>
  <c r="T192" i="1" s="1"/>
  <c r="U192" i="1" a="1"/>
  <c r="U192" i="1" s="1"/>
  <c r="V192" i="1" a="1"/>
  <c r="V192" i="1" s="1"/>
  <c r="P2" i="1" a="1"/>
  <c r="P2" i="1" s="1"/>
  <c r="Q2" i="1" a="1"/>
  <c r="Q2" i="1" s="1"/>
  <c r="U2" i="1" a="1"/>
  <c r="U2" i="1" s="1"/>
  <c r="R2" i="1" a="1"/>
  <c r="R2" i="1" s="1"/>
  <c r="O2" i="1" a="1"/>
  <c r="O2" i="1" s="1"/>
  <c r="S2" i="1" a="1"/>
  <c r="S2" i="1" s="1"/>
  <c r="T2" i="1" a="1"/>
  <c r="T2" i="1" s="1"/>
  <c r="V2" i="1" a="1"/>
  <c r="V2" i="1" s="1"/>
  <c r="AD13" i="1"/>
  <c r="AA14" i="1"/>
  <c r="Z15" i="1"/>
  <c r="AD17" i="1"/>
  <c r="Z19" i="1"/>
  <c r="AD3" i="1"/>
  <c r="AA21" i="1"/>
  <c r="Z22" i="1"/>
  <c r="AB28" i="1"/>
  <c r="AC24" i="1"/>
  <c r="AF25" i="1"/>
  <c r="Y26" i="1"/>
  <c r="Y30" i="1"/>
  <c r="AC31" i="1"/>
  <c r="AF32" i="1"/>
  <c r="Y33" i="1"/>
  <c r="AC35" i="1"/>
  <c r="AF36" i="1"/>
  <c r="Y37" i="1"/>
  <c r="AC39" i="1"/>
  <c r="AC44" i="1"/>
  <c r="AA46" i="1"/>
  <c r="Z11" i="1"/>
  <c r="Y213" i="1"/>
  <c r="AD229" i="1"/>
  <c r="Z232" i="1"/>
  <c r="AA118" i="1"/>
  <c r="AA119" i="1"/>
  <c r="AF120" i="1"/>
  <c r="AE121" i="1"/>
  <c r="Y122" i="1"/>
  <c r="AB96" i="1"/>
  <c r="AA123" i="1"/>
  <c r="AF124" i="1"/>
  <c r="AE125" i="1"/>
  <c r="AE126" i="1"/>
  <c r="AC127" i="1"/>
  <c r="AA128" i="1"/>
  <c r="Z129" i="1"/>
  <c r="Y130" i="1"/>
  <c r="Y131" i="1"/>
  <c r="AD132" i="1"/>
  <c r="AB97" i="1"/>
  <c r="Z133" i="1"/>
  <c r="AE134" i="1"/>
  <c r="Y135" i="1"/>
  <c r="AA136" i="1"/>
  <c r="AF137" i="1"/>
  <c r="AD138" i="1"/>
  <c r="AD139" i="1"/>
  <c r="Z140" i="1"/>
  <c r="AC143" i="1"/>
  <c r="Z145" i="1"/>
  <c r="AC147" i="1"/>
  <c r="AE99" i="1"/>
  <c r="AD163" i="1"/>
  <c r="AD175" i="1"/>
  <c r="AF102" i="1"/>
  <c r="AA140" i="1"/>
  <c r="AD147" i="1"/>
  <c r="AB158" i="1"/>
  <c r="AE162" i="1"/>
  <c r="AA165" i="1"/>
  <c r="Y169" i="1"/>
  <c r="AB145" i="1"/>
  <c r="Z174" i="1"/>
  <c r="AC233" i="1"/>
  <c r="AF118" i="1"/>
  <c r="Z119" i="1"/>
  <c r="Y120" i="1"/>
  <c r="Y121" i="1"/>
  <c r="AD122" i="1"/>
  <c r="AA96" i="1"/>
  <c r="Z123" i="1"/>
  <c r="Z124" i="1"/>
  <c r="Y125" i="1"/>
  <c r="AD126" i="1"/>
  <c r="AB127" i="1"/>
  <c r="Z128" i="1"/>
  <c r="Y129" i="1"/>
  <c r="AE130" i="1"/>
  <c r="AD131" i="1"/>
  <c r="AC132" i="1"/>
  <c r="AA97" i="1"/>
  <c r="AF133" i="1"/>
  <c r="AD134" i="1"/>
  <c r="AD135" i="1"/>
  <c r="Z136" i="1"/>
  <c r="Y137" i="1"/>
  <c r="Y138" i="1"/>
  <c r="AC139" i="1"/>
  <c r="AE140" i="1"/>
  <c r="Z167" i="1"/>
  <c r="AF174" i="1"/>
  <c r="Z118" i="1"/>
  <c r="AF119" i="1"/>
  <c r="AE120" i="1"/>
  <c r="AD121" i="1"/>
  <c r="AC122" i="1"/>
  <c r="Z96" i="1"/>
  <c r="AF123" i="1"/>
  <c r="AE124" i="1"/>
  <c r="AD125" i="1"/>
  <c r="AC126" i="1"/>
  <c r="AA127" i="1"/>
  <c r="AF129" i="1"/>
  <c r="AD130" i="1"/>
  <c r="AC131" i="1"/>
  <c r="AB132" i="1"/>
  <c r="Z97" i="1"/>
  <c r="Y133" i="1"/>
  <c r="Y134" i="1"/>
  <c r="AF136" i="1"/>
  <c r="AE137" i="1"/>
  <c r="AC138" i="1"/>
  <c r="AF143" i="1"/>
  <c r="Y167" i="1"/>
  <c r="Y174" i="1"/>
  <c r="AE118" i="1"/>
  <c r="Y119" i="1"/>
  <c r="AD120" i="1"/>
  <c r="AB122" i="1"/>
  <c r="AF96" i="1"/>
  <c r="Y123" i="1"/>
  <c r="AC125" i="1"/>
  <c r="AB126" i="1"/>
  <c r="Z127" i="1"/>
  <c r="AE129" i="1"/>
  <c r="AC130" i="1"/>
  <c r="AB131" i="1"/>
  <c r="AA132" i="1"/>
  <c r="Y97" i="1"/>
  <c r="AE133" i="1"/>
  <c r="AC134" i="1"/>
  <c r="Y136" i="1"/>
  <c r="AD137" i="1"/>
  <c r="AB138" i="1"/>
  <c r="AE174" i="1"/>
  <c r="AB174" i="1"/>
  <c r="Y96" i="1"/>
  <c r="AE123" i="1"/>
  <c r="AB125" i="1"/>
  <c r="AA126" i="1"/>
  <c r="AF127" i="1"/>
  <c r="AD129" i="1"/>
  <c r="AB130" i="1"/>
  <c r="AA131" i="1"/>
  <c r="Z132" i="1"/>
  <c r="AF97" i="1"/>
  <c r="AD133" i="1"/>
  <c r="AB134" i="1"/>
  <c r="AE136" i="1"/>
  <c r="AC137" i="1"/>
  <c r="AA143" i="1"/>
  <c r="AD199" i="1"/>
  <c r="AB200" i="1"/>
  <c r="AE201" i="1"/>
  <c r="Y202" i="1"/>
  <c r="AC104" i="1"/>
  <c r="AA203" i="1"/>
  <c r="Y204" i="1"/>
  <c r="AD205" i="1"/>
  <c r="AB206" i="1"/>
  <c r="AF207" i="1"/>
  <c r="AD208" i="1"/>
  <c r="AC209" i="1"/>
  <c r="AA210" i="1"/>
  <c r="Y211" i="1"/>
  <c r="AD212" i="1"/>
  <c r="AC105" i="1"/>
  <c r="AE214" i="1"/>
  <c r="AC215" i="1"/>
  <c r="AB216" i="1"/>
  <c r="AE217" i="1"/>
  <c r="AD218" i="1"/>
  <c r="AA219" i="1"/>
  <c r="Y220" i="1"/>
  <c r="AD221" i="1"/>
  <c r="AA222" i="1"/>
  <c r="AE106" i="1"/>
  <c r="Y223" i="1"/>
  <c r="AD224" i="1"/>
  <c r="AA225" i="1"/>
  <c r="AE226" i="1"/>
  <c r="Y227" i="1"/>
  <c r="AC228" i="1"/>
  <c r="AB230" i="1"/>
  <c r="AA231" i="1"/>
  <c r="AE107" i="1"/>
  <c r="AA234" i="1"/>
  <c r="AF235" i="1"/>
  <c r="AE236" i="1"/>
  <c r="AC237" i="1"/>
  <c r="AF238" i="1"/>
  <c r="AF108" i="1"/>
  <c r="AE109" i="1"/>
  <c r="AC110" i="1"/>
  <c r="AA111" i="1"/>
  <c r="Z112" i="1"/>
  <c r="AF95" i="1"/>
  <c r="AD113" i="1"/>
  <c r="AC114" i="1"/>
  <c r="AB115" i="1"/>
  <c r="Z116" i="1"/>
  <c r="AF117" i="1"/>
  <c r="AD118" i="1"/>
  <c r="AD119" i="1"/>
  <c r="AB120" i="1"/>
  <c r="AF122" i="1"/>
  <c r="AE96" i="1"/>
  <c r="AD123" i="1"/>
  <c r="AA125" i="1"/>
  <c r="Z126" i="1"/>
  <c r="AE127" i="1"/>
  <c r="AC129" i="1"/>
  <c r="AA130" i="1"/>
  <c r="Z131" i="1"/>
  <c r="AF132" i="1"/>
  <c r="AE97" i="1"/>
  <c r="AC133" i="1"/>
  <c r="AA134" i="1"/>
  <c r="AD136" i="1"/>
  <c r="AB137" i="1"/>
  <c r="AD140" i="1"/>
  <c r="AA98" i="1"/>
  <c r="AD149" i="1"/>
  <c r="Y157" i="1"/>
  <c r="AF149" i="1"/>
  <c r="AB167" i="1"/>
  <c r="AC174" i="1"/>
  <c r="AC118" i="1"/>
  <c r="AC119" i="1"/>
  <c r="AA120" i="1"/>
  <c r="Z122" i="1"/>
  <c r="AA149" i="1"/>
  <c r="AB118" i="1"/>
  <c r="AB119" i="1"/>
  <c r="Z120" i="1"/>
  <c r="AE122" i="1"/>
  <c r="AC96" i="1"/>
  <c r="AB123" i="1"/>
  <c r="Z125" i="1"/>
  <c r="Y126" i="1"/>
  <c r="AD127" i="1"/>
  <c r="AA129" i="1"/>
  <c r="AF130" i="1"/>
  <c r="AE131" i="1"/>
  <c r="AE132" i="1"/>
  <c r="AC97" i="1"/>
  <c r="AA133" i="1"/>
  <c r="Z134" i="1"/>
  <c r="AB136" i="1"/>
  <c r="Z137" i="1"/>
  <c r="AB140" i="1"/>
  <c r="Z142" i="1"/>
  <c r="AD143" i="1"/>
  <c r="AF147" i="1"/>
  <c r="AE154" i="1"/>
  <c r="AE14" i="1"/>
  <c r="AB15" i="1"/>
  <c r="AD18" i="1"/>
  <c r="AD21" i="1"/>
  <c r="AB22" i="1"/>
  <c r="Z24" i="1"/>
  <c r="AD25" i="1"/>
  <c r="AB26" i="1"/>
  <c r="Y28" i="1"/>
  <c r="AC28" i="1"/>
  <c r="AB30" i="1"/>
  <c r="Z31" i="1"/>
  <c r="AB33" i="1"/>
  <c r="Z35" i="1"/>
  <c r="AD36" i="1"/>
  <c r="AB37" i="1"/>
  <c r="Z39" i="1"/>
  <c r="AF44" i="1"/>
  <c r="AF13" i="1"/>
  <c r="AB11" i="1"/>
  <c r="Z17" i="1"/>
  <c r="Z3" i="1"/>
  <c r="Y13" i="1"/>
  <c r="AA15" i="1"/>
  <c r="Y17" i="1"/>
  <c r="AA19" i="1"/>
  <c r="Y3" i="1"/>
  <c r="AC21" i="1"/>
  <c r="AA22" i="1"/>
  <c r="Y24" i="1"/>
  <c r="AC25" i="1"/>
  <c r="AA26" i="1"/>
  <c r="AE28" i="1"/>
  <c r="AA28" i="1"/>
  <c r="AA30" i="1"/>
  <c r="Y31" i="1"/>
  <c r="AC32" i="1"/>
  <c r="AA33" i="1"/>
  <c r="Y35" i="1"/>
  <c r="AC36" i="1"/>
  <c r="Z13" i="1"/>
  <c r="AB19" i="1"/>
  <c r="AA11" i="1"/>
  <c r="AF11" i="1"/>
  <c r="AE13" i="1"/>
  <c r="AF15" i="1"/>
  <c r="AE17" i="1"/>
  <c r="AB18" i="1"/>
  <c r="AF19" i="1"/>
  <c r="AE3" i="1"/>
  <c r="AB21" i="1"/>
  <c r="AF22" i="1"/>
  <c r="AE24" i="1"/>
  <c r="AB25" i="1"/>
  <c r="AF26" i="1"/>
  <c r="AD28" i="1"/>
  <c r="AE29" i="1"/>
  <c r="AF30" i="1"/>
  <c r="AE31" i="1"/>
  <c r="AB32" i="1"/>
  <c r="AF33" i="1"/>
  <c r="AE35" i="1"/>
  <c r="AD24" i="1"/>
  <c r="AA25" i="1"/>
  <c r="Z26" i="1"/>
  <c r="Z30" i="1"/>
  <c r="AD31" i="1"/>
  <c r="AA32" i="1"/>
  <c r="Z33" i="1"/>
  <c r="AD35" i="1"/>
  <c r="AA36" i="1"/>
  <c r="Z37" i="1"/>
  <c r="AD39" i="1"/>
  <c r="AA40" i="1"/>
  <c r="Z5" i="1"/>
  <c r="AE42" i="1"/>
  <c r="AD44" i="1"/>
  <c r="AC17" i="1"/>
  <c r="Y19" i="1"/>
  <c r="AC3" i="1"/>
  <c r="AF21" i="1"/>
  <c r="Y22" i="1"/>
  <c r="AF40" i="1"/>
  <c r="Y5" i="1"/>
  <c r="AD42" i="1"/>
  <c r="AC13" i="1"/>
  <c r="AE11" i="1"/>
  <c r="AB13" i="1"/>
  <c r="Z14" i="1"/>
  <c r="AE15" i="1"/>
  <c r="AB17" i="1"/>
  <c r="AE19" i="1"/>
  <c r="AB3" i="1"/>
  <c r="Z21" i="1"/>
  <c r="AE22" i="1"/>
  <c r="AB24" i="1"/>
  <c r="Z25" i="1"/>
  <c r="AE26" i="1"/>
  <c r="AE30" i="1"/>
  <c r="AB31" i="1"/>
  <c r="Z32" i="1"/>
  <c r="AE33" i="1"/>
  <c r="AB35" i="1"/>
  <c r="Z36" i="1"/>
  <c r="AE37" i="1"/>
  <c r="Y11" i="1"/>
  <c r="Y15" i="1"/>
  <c r="AF18" i="1"/>
  <c r="AD11" i="1"/>
  <c r="AA13" i="1"/>
  <c r="Y14" i="1"/>
  <c r="AD15" i="1"/>
  <c r="AA17" i="1"/>
  <c r="AD19" i="1"/>
  <c r="AA3" i="1"/>
  <c r="Y21" i="1"/>
  <c r="AD22" i="1"/>
  <c r="AA24" i="1"/>
  <c r="Y25" i="1"/>
  <c r="AD26" i="1"/>
  <c r="AF28" i="1"/>
  <c r="AF29" i="1"/>
  <c r="AD30" i="1"/>
  <c r="AA31" i="1"/>
  <c r="Y32" i="1"/>
  <c r="AD33" i="1"/>
  <c r="AA35" i="1"/>
  <c r="Y36" i="1"/>
  <c r="AD37" i="1"/>
  <c r="AC11" i="1"/>
  <c r="AC15" i="1"/>
  <c r="AF17" i="1"/>
  <c r="AE18" i="1"/>
  <c r="AC19" i="1"/>
  <c r="AF3" i="1"/>
  <c r="AE21" i="1"/>
  <c r="AC22" i="1"/>
  <c r="AF24" i="1"/>
  <c r="AE25" i="1"/>
  <c r="AC26" i="1"/>
  <c r="Z28" i="1"/>
  <c r="Z29" i="1"/>
  <c r="AC30" i="1"/>
  <c r="AF31" i="1"/>
  <c r="AE32" i="1"/>
  <c r="AC33" i="1"/>
  <c r="AF35" i="1"/>
  <c r="AE36" i="1"/>
  <c r="AC37" i="1"/>
  <c r="AF39" i="1"/>
  <c r="AE40" i="1"/>
  <c r="AC5" i="1"/>
  <c r="AA42" i="1"/>
  <c r="Z43" i="1"/>
  <c r="AE46" i="1"/>
  <c r="AE47" i="1"/>
  <c r="AC48" i="1"/>
  <c r="AF50" i="1"/>
  <c r="Y6" i="1"/>
  <c r="Z51" i="1"/>
  <c r="AF53" i="1"/>
  <c r="Y54" i="1"/>
  <c r="Z55" i="1"/>
  <c r="AF57" i="1"/>
  <c r="Y58" i="1"/>
  <c r="Z59" i="1"/>
  <c r="AF7" i="1"/>
  <c r="Y61" i="1"/>
  <c r="Z62" i="1"/>
  <c r="AF64" i="1"/>
  <c r="Y65" i="1"/>
  <c r="Z66" i="1"/>
  <c r="AF68" i="1"/>
  <c r="Y69" i="1"/>
  <c r="Z70" i="1"/>
  <c r="AF71" i="1"/>
  <c r="Y72" i="1"/>
  <c r="Z73" i="1"/>
  <c r="Z75" i="1"/>
  <c r="AF76" i="1"/>
  <c r="AA77" i="1"/>
  <c r="AE79" i="1"/>
  <c r="AE80" i="1"/>
  <c r="AE9" i="1"/>
  <c r="Z82" i="1"/>
  <c r="Z83" i="1"/>
  <c r="AB84" i="1"/>
  <c r="AF85" i="1"/>
  <c r="Z86" i="1"/>
  <c r="AB87" i="1"/>
  <c r="Z88" i="1"/>
  <c r="AE89" i="1"/>
  <c r="AD90" i="1"/>
  <c r="AB10" i="1"/>
  <c r="Z91" i="1"/>
  <c r="AE92" i="1"/>
  <c r="AD93" i="1"/>
  <c r="AA94" i="1"/>
  <c r="AF103" i="1"/>
  <c r="AE193" i="1"/>
  <c r="AB194" i="1"/>
  <c r="AF195" i="1"/>
  <c r="AF196" i="1"/>
  <c r="AD197" i="1"/>
  <c r="AB198" i="1"/>
  <c r="AF199" i="1"/>
  <c r="Y200" i="1"/>
  <c r="AB201" i="1"/>
  <c r="AA202" i="1"/>
  <c r="Z104" i="1"/>
  <c r="AE203" i="1"/>
  <c r="AA204" i="1"/>
  <c r="AF205" i="1"/>
  <c r="AE206" i="1"/>
  <c r="AC207" i="1"/>
  <c r="AF208" i="1"/>
  <c r="Z209" i="1"/>
  <c r="Y210" i="1"/>
  <c r="AB211" i="1"/>
  <c r="AF212" i="1"/>
  <c r="Z105" i="1"/>
  <c r="AD213" i="1"/>
  <c r="AA214" i="1"/>
  <c r="AA37" i="1"/>
  <c r="Y39" i="1"/>
  <c r="AC40" i="1"/>
  <c r="AA5" i="1"/>
  <c r="Y42" i="1"/>
  <c r="Y43" i="1"/>
  <c r="Y44" i="1"/>
  <c r="AD46" i="1"/>
  <c r="AD47" i="1"/>
  <c r="AB48" i="1"/>
  <c r="AA50" i="1"/>
  <c r="AC6" i="1"/>
  <c r="AD51" i="1"/>
  <c r="AA53" i="1"/>
  <c r="AC54" i="1"/>
  <c r="AD55" i="1"/>
  <c r="AA57" i="1"/>
  <c r="AC58" i="1"/>
  <c r="AD59" i="1"/>
  <c r="AA7" i="1"/>
  <c r="AC61" i="1"/>
  <c r="AD62" i="1"/>
  <c r="AA64" i="1"/>
  <c r="AC65" i="1"/>
  <c r="AD66" i="1"/>
  <c r="AA68" i="1"/>
  <c r="AC69" i="1"/>
  <c r="AD70" i="1"/>
  <c r="AA71" i="1"/>
  <c r="AC72" i="1"/>
  <c r="AD73" i="1"/>
  <c r="AD75" i="1"/>
  <c r="AA76" i="1"/>
  <c r="Z77" i="1"/>
  <c r="AC79" i="1"/>
  <c r="AC80" i="1"/>
  <c r="AD9" i="1"/>
  <c r="AE82" i="1"/>
  <c r="AD83" i="1"/>
  <c r="AA84" i="1"/>
  <c r="Z85" i="1"/>
  <c r="Y86" i="1"/>
  <c r="AA87" i="1"/>
  <c r="AF88" i="1"/>
  <c r="Y89" i="1"/>
  <c r="AC90" i="1"/>
  <c r="AA10" i="1"/>
  <c r="AF91" i="1"/>
  <c r="Y92" i="1"/>
  <c r="AC93" i="1"/>
  <c r="AF94" i="1"/>
  <c r="Y103" i="1"/>
  <c r="Y193" i="1"/>
  <c r="AA194" i="1"/>
  <c r="Z195" i="1"/>
  <c r="Y196" i="1"/>
  <c r="AC197" i="1"/>
  <c r="AA198" i="1"/>
  <c r="Z199" i="1"/>
  <c r="AE200" i="1"/>
  <c r="AA201" i="1"/>
  <c r="AF202" i="1"/>
  <c r="AE104" i="1"/>
  <c r="AD203" i="1"/>
  <c r="AF204" i="1"/>
  <c r="Z205" i="1"/>
  <c r="Y206" i="1"/>
  <c r="AB207" i="1"/>
  <c r="Z208" i="1"/>
  <c r="AE209" i="1"/>
  <c r="AD210" i="1"/>
  <c r="AB36" i="1"/>
  <c r="AF37" i="1"/>
  <c r="AE39" i="1"/>
  <c r="AB40" i="1"/>
  <c r="AF5" i="1"/>
  <c r="AF42" i="1"/>
  <c r="AE43" i="1"/>
  <c r="AE44" i="1"/>
  <c r="AC46" i="1"/>
  <c r="AC47" i="1"/>
  <c r="AA48" i="1"/>
  <c r="Z50" i="1"/>
  <c r="AB6" i="1"/>
  <c r="Y51" i="1"/>
  <c r="AE53" i="1"/>
  <c r="AB54" i="1"/>
  <c r="Y55" i="1"/>
  <c r="AE57" i="1"/>
  <c r="AB58" i="1"/>
  <c r="Y59" i="1"/>
  <c r="AE7" i="1"/>
  <c r="AB61" i="1"/>
  <c r="Y62" i="1"/>
  <c r="AE64" i="1"/>
  <c r="AB65" i="1"/>
  <c r="Y66" i="1"/>
  <c r="AE68" i="1"/>
  <c r="AB69" i="1"/>
  <c r="Y70" i="1"/>
  <c r="AE71" i="1"/>
  <c r="AB72" i="1"/>
  <c r="Y73" i="1"/>
  <c r="Y75" i="1"/>
  <c r="AE76" i="1"/>
  <c r="AE77" i="1"/>
  <c r="AA79" i="1"/>
  <c r="AA80" i="1"/>
  <c r="AC9" i="1"/>
  <c r="Y82" i="1"/>
  <c r="Y83" i="1"/>
  <c r="AF84" i="1"/>
  <c r="AE85" i="1"/>
  <c r="AD86" i="1"/>
  <c r="AF87" i="1"/>
  <c r="Y88" i="1"/>
  <c r="AD89" i="1"/>
  <c r="AB90" i="1"/>
  <c r="AF10" i="1"/>
  <c r="Y91" i="1"/>
  <c r="AD92" i="1"/>
  <c r="AB93" i="1"/>
  <c r="Z94" i="1"/>
  <c r="AE103" i="1"/>
  <c r="AD193" i="1"/>
  <c r="AF194" i="1"/>
  <c r="AE195" i="1"/>
  <c r="AE196" i="1"/>
  <c r="AB197" i="1"/>
  <c r="AF198" i="1"/>
  <c r="AE199" i="1"/>
  <c r="AD200" i="1"/>
  <c r="AF201" i="1"/>
  <c r="Z202" i="1"/>
  <c r="Y104" i="1"/>
  <c r="AC203" i="1"/>
  <c r="Z204" i="1"/>
  <c r="AE205" i="1"/>
  <c r="AD206" i="1"/>
  <c r="AA207" i="1"/>
  <c r="AE208" i="1"/>
  <c r="Y209" i="1"/>
  <c r="AB46" i="1"/>
  <c r="AB47" i="1"/>
  <c r="Z48" i="1"/>
  <c r="AE50" i="1"/>
  <c r="AF6" i="1"/>
  <c r="AC51" i="1"/>
  <c r="Z53" i="1"/>
  <c r="AF54" i="1"/>
  <c r="AC55" i="1"/>
  <c r="Z57" i="1"/>
  <c r="AF58" i="1"/>
  <c r="AC59" i="1"/>
  <c r="Z7" i="1"/>
  <c r="AF61" i="1"/>
  <c r="AC62" i="1"/>
  <c r="Z64" i="1"/>
  <c r="AF65" i="1"/>
  <c r="AC66" i="1"/>
  <c r="Z68" i="1"/>
  <c r="AF69" i="1"/>
  <c r="AC70" i="1"/>
  <c r="Z71" i="1"/>
  <c r="AF72" i="1"/>
  <c r="AC73" i="1"/>
  <c r="AC75" i="1"/>
  <c r="Z76" i="1"/>
  <c r="Y77" i="1"/>
  <c r="Z79" i="1"/>
  <c r="AD80" i="1"/>
  <c r="AA9" i="1"/>
  <c r="AD82" i="1"/>
  <c r="AC83" i="1"/>
  <c r="Z84" i="1"/>
  <c r="Y85" i="1"/>
  <c r="AC86" i="1"/>
  <c r="Z87" i="1"/>
  <c r="AE88" i="1"/>
  <c r="AC89" i="1"/>
  <c r="AA90" i="1"/>
  <c r="Z10" i="1"/>
  <c r="AE91" i="1"/>
  <c r="AC92" i="1"/>
  <c r="AA93" i="1"/>
  <c r="AE94" i="1"/>
  <c r="AD103" i="1"/>
  <c r="AC193" i="1"/>
  <c r="Z194" i="1"/>
  <c r="Y195" i="1"/>
  <c r="AD196" i="1"/>
  <c r="AA197" i="1"/>
  <c r="Z198" i="1"/>
  <c r="Y199" i="1"/>
  <c r="AC200" i="1"/>
  <c r="Z201" i="1"/>
  <c r="AE202" i="1"/>
  <c r="AD104" i="1"/>
  <c r="AB203" i="1"/>
  <c r="AE204" i="1"/>
  <c r="Y205" i="1"/>
  <c r="AC206" i="1"/>
  <c r="Z207" i="1"/>
  <c r="Y208" i="1"/>
  <c r="AD209" i="1"/>
  <c r="AB210" i="1"/>
  <c r="AF211" i="1"/>
  <c r="Y212" i="1"/>
  <c r="AD105" i="1"/>
  <c r="AA213" i="1"/>
  <c r="Y214" i="1"/>
  <c r="AF213" i="1"/>
  <c r="AB39" i="1"/>
  <c r="Z40" i="1"/>
  <c r="AE5" i="1"/>
  <c r="AC42" i="1"/>
  <c r="AB43" i="1"/>
  <c r="AB44" i="1"/>
  <c r="Z46" i="1"/>
  <c r="Z47" i="1"/>
  <c r="Y48" i="1"/>
  <c r="AD50" i="1"/>
  <c r="AE6" i="1"/>
  <c r="AF51" i="1"/>
  <c r="Y53" i="1"/>
  <c r="AE54" i="1"/>
  <c r="AF55" i="1"/>
  <c r="Y57" i="1"/>
  <c r="AE58" i="1"/>
  <c r="AF59" i="1"/>
  <c r="Y7" i="1"/>
  <c r="AE61" i="1"/>
  <c r="AF62" i="1"/>
  <c r="Y64" i="1"/>
  <c r="AE65" i="1"/>
  <c r="AF66" i="1"/>
  <c r="Y68" i="1"/>
  <c r="AE69" i="1"/>
  <c r="AF70" i="1"/>
  <c r="Y71" i="1"/>
  <c r="AE72" i="1"/>
  <c r="AF73" i="1"/>
  <c r="AA75" i="1"/>
  <c r="Y76" i="1"/>
  <c r="AC77" i="1"/>
  <c r="AD79" i="1"/>
  <c r="AB80" i="1"/>
  <c r="Z9" i="1"/>
  <c r="AB82" i="1"/>
  <c r="AA83" i="1"/>
  <c r="Y84" i="1"/>
  <c r="AC85" i="1"/>
  <c r="AA86" i="1"/>
  <c r="Y87" i="1"/>
  <c r="AC88" i="1"/>
  <c r="AA89" i="1"/>
  <c r="Z90" i="1"/>
  <c r="AE10" i="1"/>
  <c r="AC91" i="1"/>
  <c r="AA92" i="1"/>
  <c r="Z93" i="1"/>
  <c r="AD94" i="1"/>
  <c r="AB103" i="1"/>
  <c r="AA193" i="1"/>
  <c r="Y194" i="1"/>
  <c r="AC195" i="1"/>
  <c r="AB196" i="1"/>
  <c r="Z197" i="1"/>
  <c r="Y198" i="1"/>
  <c r="AC199" i="1"/>
  <c r="AA200" i="1"/>
  <c r="Y201" i="1"/>
  <c r="AD202" i="1"/>
  <c r="AB104" i="1"/>
  <c r="Z203" i="1"/>
  <c r="AD204" i="1"/>
  <c r="AC205" i="1"/>
  <c r="AA206" i="1"/>
  <c r="Y207" i="1"/>
  <c r="AC208" i="1"/>
  <c r="AB209" i="1"/>
  <c r="AF210" i="1"/>
  <c r="AA39" i="1"/>
  <c r="Y40" i="1"/>
  <c r="AD5" i="1"/>
  <c r="AB42" i="1"/>
  <c r="AA44" i="1"/>
  <c r="Y46" i="1"/>
  <c r="AF47" i="1"/>
  <c r="AE48" i="1"/>
  <c r="AC50" i="1"/>
  <c r="Z6" i="1"/>
  <c r="AA51" i="1"/>
  <c r="AC53" i="1"/>
  <c r="Z54" i="1"/>
  <c r="AA55" i="1"/>
  <c r="AC57" i="1"/>
  <c r="Z58" i="1"/>
  <c r="AA59" i="1"/>
  <c r="AC7" i="1"/>
  <c r="Z61" i="1"/>
  <c r="AA62" i="1"/>
  <c r="AC64" i="1"/>
  <c r="Z65" i="1"/>
  <c r="AA66" i="1"/>
  <c r="AC68" i="1"/>
  <c r="Z69" i="1"/>
  <c r="AA70" i="1"/>
  <c r="AC71" i="1"/>
  <c r="AA73" i="1"/>
  <c r="AF75" i="1"/>
  <c r="AC76" i="1"/>
  <c r="AF77" i="1"/>
  <c r="Y79" i="1"/>
  <c r="AF80" i="1"/>
  <c r="AF9" i="1"/>
  <c r="AA82" i="1"/>
  <c r="AF83" i="1"/>
  <c r="AD84" i="1"/>
  <c r="AB85" i="1"/>
  <c r="AF86" i="1"/>
  <c r="AD87" i="1"/>
  <c r="AB88" i="1"/>
  <c r="AF89" i="1"/>
  <c r="AE90" i="1"/>
  <c r="AD10" i="1"/>
  <c r="AB91" i="1"/>
  <c r="AF92" i="1"/>
  <c r="AE93" i="1"/>
  <c r="AC94" i="1"/>
  <c r="AA103" i="1"/>
  <c r="AF193" i="1"/>
  <c r="AD194" i="1"/>
  <c r="AB195" i="1"/>
  <c r="AA196" i="1"/>
  <c r="AE197" i="1"/>
  <c r="AD198" i="1"/>
  <c r="AB199" i="1"/>
  <c r="Z200" i="1"/>
  <c r="AD201" i="1"/>
  <c r="AC202" i="1"/>
  <c r="AA104" i="1"/>
  <c r="AF203" i="1"/>
  <c r="AC204" i="1"/>
  <c r="AB205" i="1"/>
  <c r="AF206" i="1"/>
  <c r="AE207" i="1"/>
  <c r="AB208" i="1"/>
  <c r="AA209" i="1"/>
  <c r="Z210" i="1"/>
  <c r="AD211" i="1"/>
  <c r="AB212" i="1"/>
  <c r="Z44" i="1"/>
  <c r="AF46" i="1"/>
  <c r="Y47" i="1"/>
  <c r="AD48" i="1"/>
  <c r="AB50" i="1"/>
  <c r="AD6" i="1"/>
  <c r="AE51" i="1"/>
  <c r="AB53" i="1"/>
  <c r="AD54" i="1"/>
  <c r="AE55" i="1"/>
  <c r="AB57" i="1"/>
  <c r="AD58" i="1"/>
  <c r="AE59" i="1"/>
  <c r="AB7" i="1"/>
  <c r="AD61" i="1"/>
  <c r="AE62" i="1"/>
  <c r="AB64" i="1"/>
  <c r="AD65" i="1"/>
  <c r="AE66" i="1"/>
  <c r="AB68" i="1"/>
  <c r="AD69" i="1"/>
  <c r="AE70" i="1"/>
  <c r="AB71" i="1"/>
  <c r="AD72" i="1"/>
  <c r="AE73" i="1"/>
  <c r="AE75" i="1"/>
  <c r="AB76" i="1"/>
  <c r="AB77" i="1"/>
  <c r="AF79" i="1"/>
  <c r="Z80" i="1"/>
  <c r="Y9" i="1"/>
  <c r="AF82" i="1"/>
  <c r="AE83" i="1"/>
  <c r="AC84" i="1"/>
  <c r="AA85" i="1"/>
  <c r="AE86" i="1"/>
  <c r="AC87" i="1"/>
  <c r="AA88" i="1"/>
  <c r="Z89" i="1"/>
  <c r="Y90" i="1"/>
  <c r="AC10" i="1"/>
  <c r="AA91" i="1"/>
  <c r="Z92" i="1"/>
  <c r="Y93" i="1"/>
  <c r="AB94" i="1"/>
  <c r="Z103" i="1"/>
  <c r="Z193" i="1"/>
  <c r="AC194" i="1"/>
  <c r="AA195" i="1"/>
  <c r="Z196" i="1"/>
  <c r="Y197" i="1"/>
  <c r="AC198" i="1"/>
  <c r="AA199" i="1"/>
  <c r="AF200" i="1"/>
  <c r="AC201" i="1"/>
  <c r="AB202" i="1"/>
  <c r="AF104" i="1"/>
  <c r="Y203" i="1"/>
  <c r="AB204" i="1"/>
  <c r="AA205" i="1"/>
  <c r="Z206" i="1"/>
  <c r="AD207" i="1"/>
  <c r="AA208" i="1"/>
  <c r="AF209" i="1"/>
  <c r="AE210" i="1"/>
  <c r="AC211" i="1"/>
  <c r="AA212" i="1"/>
  <c r="AF105" i="1"/>
  <c r="AB214" i="1"/>
  <c r="AF215" i="1"/>
  <c r="Z215" i="1"/>
  <c r="AE216" i="1"/>
  <c r="AB217" i="1"/>
  <c r="AF218" i="1"/>
  <c r="AD219" i="1"/>
  <c r="AF220" i="1"/>
  <c r="AF221" i="1"/>
  <c r="AE222" i="1"/>
  <c r="AB106" i="1"/>
  <c r="AA223" i="1"/>
  <c r="AF224" i="1"/>
  <c r="AE225" i="1"/>
  <c r="AB226" i="1"/>
  <c r="AF227" i="1"/>
  <c r="Z228" i="1"/>
  <c r="AC229" i="1"/>
  <c r="AE230" i="1"/>
  <c r="Y232" i="1"/>
  <c r="Y231" i="1"/>
  <c r="AF233" i="1"/>
  <c r="Y234" i="1"/>
  <c r="AC235" i="1"/>
  <c r="AA236" i="1"/>
  <c r="Z237" i="1"/>
  <c r="Y238" i="1"/>
  <c r="AC108" i="1"/>
  <c r="AA109" i="1"/>
  <c r="Z110" i="1"/>
  <c r="Y111" i="1"/>
  <c r="AD112" i="1"/>
  <c r="AC95" i="1"/>
  <c r="AF113" i="1"/>
  <c r="Z114" i="1"/>
  <c r="Y115" i="1"/>
  <c r="AD116" i="1"/>
  <c r="AD117" i="1"/>
  <c r="Y163" i="1"/>
  <c r="AF150" i="1"/>
  <c r="AB183" i="1"/>
  <c r="Z102" i="1"/>
  <c r="Y140" i="1"/>
  <c r="AB147" i="1"/>
  <c r="Y154" i="1"/>
  <c r="AF158" i="1"/>
  <c r="Z162" i="1"/>
  <c r="AE165" i="1"/>
  <c r="AD169" i="1"/>
  <c r="Y101" i="1"/>
  <c r="AE191" i="1"/>
  <c r="AB228" i="1"/>
  <c r="AA145" i="1"/>
  <c r="Y149" i="1"/>
  <c r="AC160" i="1"/>
  <c r="AE178" i="1"/>
  <c r="AE189" i="1"/>
  <c r="AA211" i="1"/>
  <c r="Z212" i="1"/>
  <c r="AE105" i="1"/>
  <c r="AC213" i="1"/>
  <c r="Z214" i="1"/>
  <c r="AE215" i="1"/>
  <c r="Y216" i="1"/>
  <c r="AA217" i="1"/>
  <c r="Z218" i="1"/>
  <c r="Y219" i="1"/>
  <c r="AA220" i="1"/>
  <c r="Z221" i="1"/>
  <c r="AD222" i="1"/>
  <c r="AA106" i="1"/>
  <c r="AF223" i="1"/>
  <c r="Z224" i="1"/>
  <c r="AD225" i="1"/>
  <c r="AA226" i="1"/>
  <c r="AA227" i="1"/>
  <c r="Y228" i="1"/>
  <c r="AA229" i="1"/>
  <c r="Y230" i="1"/>
  <c r="AE232" i="1"/>
  <c r="AE233" i="1"/>
  <c r="AD232" i="1"/>
  <c r="AD233" i="1"/>
  <c r="AD234" i="1"/>
  <c r="AA235" i="1"/>
  <c r="Z236" i="1"/>
  <c r="AE237" i="1"/>
  <c r="AD238" i="1"/>
  <c r="AB108" i="1"/>
  <c r="Z109" i="1"/>
  <c r="AE110" i="1"/>
  <c r="AD111" i="1"/>
  <c r="AC112" i="1"/>
  <c r="AB95" i="1"/>
  <c r="Z113" i="1"/>
  <c r="AE114" i="1"/>
  <c r="AE115" i="1"/>
  <c r="AC116" i="1"/>
  <c r="AC117" i="1"/>
  <c r="AE151" i="1"/>
  <c r="AC163" i="1"/>
  <c r="Z157" i="1"/>
  <c r="AD164" i="1"/>
  <c r="Y185" i="1"/>
  <c r="AD186" i="1"/>
  <c r="AE143" i="1"/>
  <c r="AA147" i="1"/>
  <c r="AD154" i="1"/>
  <c r="AA158" i="1"/>
  <c r="AD162" i="1"/>
  <c r="Z165" i="1"/>
  <c r="AC169" i="1"/>
  <c r="AD101" i="1"/>
  <c r="AF180" i="1"/>
  <c r="AA99" i="1"/>
  <c r="AB160" i="1"/>
  <c r="AF182" i="1"/>
  <c r="AA189" i="1"/>
  <c r="AB182" i="1"/>
  <c r="AC210" i="1"/>
  <c r="Z211" i="1"/>
  <c r="AE212" i="1"/>
  <c r="Y105" i="1"/>
  <c r="AB213" i="1"/>
  <c r="AF214" i="1"/>
  <c r="Y215" i="1"/>
  <c r="AD216" i="1"/>
  <c r="AF217" i="1"/>
  <c r="AE218" i="1"/>
  <c r="AC219" i="1"/>
  <c r="AE220" i="1"/>
  <c r="Y221" i="1"/>
  <c r="AC222" i="1"/>
  <c r="AF106" i="1"/>
  <c r="Z223" i="1"/>
  <c r="Y224" i="1"/>
  <c r="AC225" i="1"/>
  <c r="AF226" i="1"/>
  <c r="AE227" i="1"/>
  <c r="AE228" i="1"/>
  <c r="Z229" i="1"/>
  <c r="AB231" i="1"/>
  <c r="AC232" i="1"/>
  <c r="Y233" i="1"/>
  <c r="AA232" i="1"/>
  <c r="AB233" i="1"/>
  <c r="AC234" i="1"/>
  <c r="Z235" i="1"/>
  <c r="AF236" i="1"/>
  <c r="Y237" i="1"/>
  <c r="AC238" i="1"/>
  <c r="AA108" i="1"/>
  <c r="AF109" i="1"/>
  <c r="Y110" i="1"/>
  <c r="AC111" i="1"/>
  <c r="AB112" i="1"/>
  <c r="AA95" i="1"/>
  <c r="AE113" i="1"/>
  <c r="Y114" i="1"/>
  <c r="AD115" i="1"/>
  <c r="AB116" i="1"/>
  <c r="AB117" i="1"/>
  <c r="AF146" i="1"/>
  <c r="Z151" i="1"/>
  <c r="AF157" i="1"/>
  <c r="AB163" i="1"/>
  <c r="AE157" i="1"/>
  <c r="AF186" i="1"/>
  <c r="AD189" i="1"/>
  <c r="AB185" i="1"/>
  <c r="AB143" i="1"/>
  <c r="AA151" i="1"/>
  <c r="AC154" i="1"/>
  <c r="Z158" i="1"/>
  <c r="Y162" i="1"/>
  <c r="AD165" i="1"/>
  <c r="AB169" i="1"/>
  <c r="AC101" i="1"/>
  <c r="Y182" i="1"/>
  <c r="Z182" i="1"/>
  <c r="AF145" i="1"/>
  <c r="AE182" i="1"/>
  <c r="AD230" i="1"/>
  <c r="AC186" i="1"/>
  <c r="AD215" i="1"/>
  <c r="AC216" i="1"/>
  <c r="Z217" i="1"/>
  <c r="Y218" i="1"/>
  <c r="AB219" i="1"/>
  <c r="Z220" i="1"/>
  <c r="AE221" i="1"/>
  <c r="AB222" i="1"/>
  <c r="Z106" i="1"/>
  <c r="AE223" i="1"/>
  <c r="AE224" i="1"/>
  <c r="AB225" i="1"/>
  <c r="Z226" i="1"/>
  <c r="Z227" i="1"/>
  <c r="AD228" i="1"/>
  <c r="AC230" i="1"/>
  <c r="AF231" i="1"/>
  <c r="AB232" i="1"/>
  <c r="AF229" i="1"/>
  <c r="AD107" i="1"/>
  <c r="AA233" i="1"/>
  <c r="AB234" i="1"/>
  <c r="AB235" i="1"/>
  <c r="Y236" i="1"/>
  <c r="AD237" i="1"/>
  <c r="AB238" i="1"/>
  <c r="Z108" i="1"/>
  <c r="Y109" i="1"/>
  <c r="AD110" i="1"/>
  <c r="AB111" i="1"/>
  <c r="AA112" i="1"/>
  <c r="Z95" i="1"/>
  <c r="Y113" i="1"/>
  <c r="AD114" i="1"/>
  <c r="AC115" i="1"/>
  <c r="AA116" i="1"/>
  <c r="AA117" i="1"/>
  <c r="AD157" i="1"/>
  <c r="AF163" i="1"/>
  <c r="AC157" i="1"/>
  <c r="AD172" i="1"/>
  <c r="AE186" i="1"/>
  <c r="Y151" i="1"/>
  <c r="AA154" i="1"/>
  <c r="Y158" i="1"/>
  <c r="AC162" i="1"/>
  <c r="Y165" i="1"/>
  <c r="AF169" i="1"/>
  <c r="AF183" i="1"/>
  <c r="AD178" i="1"/>
  <c r="AE145" i="1"/>
  <c r="AF99" i="1"/>
  <c r="AE171" i="1"/>
  <c r="AA182" i="1"/>
  <c r="AE101" i="1"/>
  <c r="AB229" i="1"/>
  <c r="AB107" i="1"/>
  <c r="AA163" i="1"/>
  <c r="AB157" i="1"/>
  <c r="AF175" i="1"/>
  <c r="AA186" i="1"/>
  <c r="Y143" i="1"/>
  <c r="AF151" i="1"/>
  <c r="Z154" i="1"/>
  <c r="AE158" i="1"/>
  <c r="AB162" i="1"/>
  <c r="AC165" i="1"/>
  <c r="AA169" i="1"/>
  <c r="AE176" i="1"/>
  <c r="AE183" i="1"/>
  <c r="Y186" i="1"/>
  <c r="AE160" i="1"/>
  <c r="AD171" i="1"/>
  <c r="AE211" i="1"/>
  <c r="AC212" i="1"/>
  <c r="AB105" i="1"/>
  <c r="Z213" i="1"/>
  <c r="AD214" i="1"/>
  <c r="AB215" i="1"/>
  <c r="AA216" i="1"/>
  <c r="Y217" i="1"/>
  <c r="AC218" i="1"/>
  <c r="AF219" i="1"/>
  <c r="AD220" i="1"/>
  <c r="AC221" i="1"/>
  <c r="Z222" i="1"/>
  <c r="Y106" i="1"/>
  <c r="AD223" i="1"/>
  <c r="AC224" i="1"/>
  <c r="Z225" i="1"/>
  <c r="Y226" i="1"/>
  <c r="AD227" i="1"/>
  <c r="Y229" i="1"/>
  <c r="AA230" i="1"/>
  <c r="AD231" i="1"/>
  <c r="AC107" i="1"/>
  <c r="AE231" i="1"/>
  <c r="AA107" i="1"/>
  <c r="AF234" i="1"/>
  <c r="Y235" i="1"/>
  <c r="AD236" i="1"/>
  <c r="AB237" i="1"/>
  <c r="AA238" i="1"/>
  <c r="Y108" i="1"/>
  <c r="AD109" i="1"/>
  <c r="AB110" i="1"/>
  <c r="AF111" i="1"/>
  <c r="AF112" i="1"/>
  <c r="Y95" i="1"/>
  <c r="AC113" i="1"/>
  <c r="AB114" i="1"/>
  <c r="AA115" i="1"/>
  <c r="AF116" i="1"/>
  <c r="Z117" i="1"/>
  <c r="AB154" i="1"/>
  <c r="AE163" i="1"/>
  <c r="AA157" i="1"/>
  <c r="Y179" i="1"/>
  <c r="Z147" i="1"/>
  <c r="AD151" i="1"/>
  <c r="AD158" i="1"/>
  <c r="AF162" i="1"/>
  <c r="AB165" i="1"/>
  <c r="AE169" i="1"/>
  <c r="AA101" i="1"/>
  <c r="AD176" i="1"/>
  <c r="AA183" i="1"/>
  <c r="AB142" i="1"/>
  <c r="AC149" i="1"/>
  <c r="AE185" i="1"/>
  <c r="Z186" i="1"/>
  <c r="AA105" i="1"/>
  <c r="AE213" i="1"/>
  <c r="AC214" i="1"/>
  <c r="AA215" i="1"/>
  <c r="AF216" i="1"/>
  <c r="AD217" i="1"/>
  <c r="AB218" i="1"/>
  <c r="AE219" i="1"/>
  <c r="AC220" i="1"/>
  <c r="AB221" i="1"/>
  <c r="AF222" i="1"/>
  <c r="AD106" i="1"/>
  <c r="AC223" i="1"/>
  <c r="AB224" i="1"/>
  <c r="AF225" i="1"/>
  <c r="AD226" i="1"/>
  <c r="AC227" i="1"/>
  <c r="AA228" i="1"/>
  <c r="AE229" i="1"/>
  <c r="AF230" i="1"/>
  <c r="AF232" i="1"/>
  <c r="Z107" i="1"/>
  <c r="AC231" i="1"/>
  <c r="Y107" i="1"/>
  <c r="Z234" i="1"/>
  <c r="AE235" i="1"/>
  <c r="AC236" i="1"/>
  <c r="AA237" i="1"/>
  <c r="AE238" i="1"/>
  <c r="AE108" i="1"/>
  <c r="AC109" i="1"/>
  <c r="AA110" i="1"/>
  <c r="Z111" i="1"/>
  <c r="Y112" i="1"/>
  <c r="AE95" i="1"/>
  <c r="AB113" i="1"/>
  <c r="AA114" i="1"/>
  <c r="Z115" i="1"/>
  <c r="Y116" i="1"/>
  <c r="AE117" i="1"/>
  <c r="Z163" i="1"/>
  <c r="AC179" i="1"/>
  <c r="AF140" i="1"/>
  <c r="AE147" i="1"/>
  <c r="AC151" i="1"/>
  <c r="AC158" i="1"/>
  <c r="AA162" i="1"/>
  <c r="AF165" i="1"/>
  <c r="Z169" i="1"/>
  <c r="Z101" i="1"/>
  <c r="AA176" i="1"/>
  <c r="Y189" i="1"/>
  <c r="Z189" i="1"/>
  <c r="AB149" i="1"/>
  <c r="Y160" i="1"/>
  <c r="AB178" i="1"/>
  <c r="Y183" i="1"/>
  <c r="Z216" i="1"/>
  <c r="AC217" i="1"/>
  <c r="AA218" i="1"/>
  <c r="Z219" i="1"/>
  <c r="AB220" i="1"/>
  <c r="AA221" i="1"/>
  <c r="Y222" i="1"/>
  <c r="AC106" i="1"/>
  <c r="AB223" i="1"/>
  <c r="AA224" i="1"/>
  <c r="Y225" i="1"/>
  <c r="AC226" i="1"/>
  <c r="AB227" i="1"/>
  <c r="AF228" i="1"/>
  <c r="Z230" i="1"/>
  <c r="AF107" i="1"/>
  <c r="Z231" i="1"/>
  <c r="Z233" i="1"/>
  <c r="AE234" i="1"/>
  <c r="AD235" i="1"/>
  <c r="AB236" i="1"/>
  <c r="AF237" i="1"/>
  <c r="Z238" i="1"/>
  <c r="AD108" i="1"/>
  <c r="AB109" i="1"/>
  <c r="AF110" i="1"/>
  <c r="AE111" i="1"/>
  <c r="AE112" i="1"/>
  <c r="AD95" i="1"/>
  <c r="AA113" i="1"/>
  <c r="AF114" i="1"/>
  <c r="AF115" i="1"/>
  <c r="AE116" i="1"/>
  <c r="Y117" i="1"/>
  <c r="AD182" i="1"/>
  <c r="AF154" i="1"/>
  <c r="AF101" i="1"/>
  <c r="Z176" i="1"/>
  <c r="Z149" i="1"/>
  <c r="AF189" i="1"/>
  <c r="AB189" i="1"/>
  <c r="AC141" i="1"/>
  <c r="AH69" i="1" l="1"/>
  <c r="AA150" i="1"/>
  <c r="AE4" i="1"/>
  <c r="Y16" i="1"/>
  <c r="AB139" i="1"/>
  <c r="AC135" i="1"/>
  <c r="Z164" i="1"/>
  <c r="AF128" i="1"/>
  <c r="AF161" i="1"/>
  <c r="AC161" i="1"/>
  <c r="Y38" i="1"/>
  <c r="AE34" i="1"/>
  <c r="AF16" i="1"/>
  <c r="AF168" i="1"/>
  <c r="AE164" i="1"/>
  <c r="AA161" i="1"/>
  <c r="AB153" i="1"/>
  <c r="AF121" i="1"/>
  <c r="AC172" i="1"/>
  <c r="AD174" i="1"/>
  <c r="AD150" i="1"/>
  <c r="Y41" i="1"/>
  <c r="AF12" i="1"/>
  <c r="Z146" i="1"/>
  <c r="Z172" i="1"/>
  <c r="AE150" i="1"/>
  <c r="AF191" i="1"/>
  <c r="AE175" i="1"/>
  <c r="Z160" i="1"/>
  <c r="AC142" i="1"/>
  <c r="AA160" i="1"/>
  <c r="Y12" i="1"/>
  <c r="AC14" i="1"/>
  <c r="AE128" i="1"/>
  <c r="Y175" i="1"/>
  <c r="AA178" i="1"/>
  <c r="AC145" i="1"/>
  <c r="AC156" i="1"/>
  <c r="Z187" i="1"/>
  <c r="Z171" i="1"/>
  <c r="AF178" i="1"/>
  <c r="Z161" i="1"/>
  <c r="AD124" i="1"/>
  <c r="AC99" i="1"/>
  <c r="AB190" i="1"/>
  <c r="AA179" i="1"/>
  <c r="AD190" i="1"/>
  <c r="Z190" i="1"/>
  <c r="AA190" i="1"/>
  <c r="AC190" i="1"/>
  <c r="AE179" i="1"/>
  <c r="AC187" i="1"/>
  <c r="AF160" i="1"/>
  <c r="AA156" i="1"/>
  <c r="Y18" i="1"/>
  <c r="Y29" i="1"/>
  <c r="Z18" i="1"/>
  <c r="AD43" i="1"/>
  <c r="AD14" i="1"/>
  <c r="AA18" i="1"/>
  <c r="AC176" i="1"/>
  <c r="AF187" i="1"/>
  <c r="AB176" i="1"/>
  <c r="Y190" i="1"/>
  <c r="AF179" i="1"/>
  <c r="AB179" i="1"/>
  <c r="AF176" i="1"/>
  <c r="Z179" i="1"/>
  <c r="Z156" i="1"/>
  <c r="AA43" i="1"/>
  <c r="AB156" i="1"/>
  <c r="AD191" i="1"/>
  <c r="AF98" i="1"/>
  <c r="AE172" i="1"/>
  <c r="AA139" i="1"/>
  <c r="AA168" i="1"/>
  <c r="AA135" i="1"/>
  <c r="AF138" i="1"/>
  <c r="AD167" i="1"/>
  <c r="AB83" i="1"/>
  <c r="AA8" i="1"/>
  <c r="AE63" i="1"/>
  <c r="AC52" i="1"/>
  <c r="AE49" i="1"/>
  <c r="AA45" i="1"/>
  <c r="AD41" i="1"/>
  <c r="Z38" i="1"/>
  <c r="AA34" i="1"/>
  <c r="AF4" i="1"/>
  <c r="AA27" i="1"/>
  <c r="AD23" i="1"/>
  <c r="AF20" i="1"/>
  <c r="AA16" i="1"/>
  <c r="AE12" i="1"/>
  <c r="AC164" i="1"/>
  <c r="AB128" i="1"/>
  <c r="AD81" i="1"/>
  <c r="AD60" i="1"/>
  <c r="AC74" i="1"/>
  <c r="AA56" i="1"/>
  <c r="AA153" i="1"/>
  <c r="AF38" i="1"/>
  <c r="AC23" i="1"/>
  <c r="Z16" i="1"/>
  <c r="AD12" i="1"/>
  <c r="AF139" i="1"/>
  <c r="AB168" i="1"/>
  <c r="AF164" i="1"/>
  <c r="AB161" i="1"/>
  <c r="AE146" i="1"/>
  <c r="Y172" i="1"/>
  <c r="AE139" i="1"/>
  <c r="Z49" i="1"/>
  <c r="AF67" i="1"/>
  <c r="AA41" i="1"/>
  <c r="AB4" i="1"/>
  <c r="AE23" i="1"/>
  <c r="AE16" i="1"/>
  <c r="AA12" i="1"/>
  <c r="Y153" i="1"/>
  <c r="Y150" i="1"/>
  <c r="AC146" i="1"/>
  <c r="AD146" i="1"/>
  <c r="AD168" i="1"/>
  <c r="AF135" i="1"/>
  <c r="AB164" i="1"/>
  <c r="Y128" i="1"/>
  <c r="Y161" i="1"/>
  <c r="Y124" i="1"/>
  <c r="AC38" i="1"/>
  <c r="AC4" i="1"/>
  <c r="AD27" i="1"/>
  <c r="AF23" i="1"/>
  <c r="AB20" i="1"/>
  <c r="AC12" i="1"/>
  <c r="AB146" i="1"/>
  <c r="AB98" i="1"/>
  <c r="AA164" i="1"/>
  <c r="AD128" i="1"/>
  <c r="AD161" i="1"/>
  <c r="AF153" i="1"/>
  <c r="AA121" i="1"/>
  <c r="AF81" i="1"/>
  <c r="AD45" i="1"/>
  <c r="AC150" i="1"/>
  <c r="AA146" i="1"/>
  <c r="AB81" i="1"/>
  <c r="AD67" i="1"/>
  <c r="AF60" i="1"/>
  <c r="AF45" i="1"/>
  <c r="AB86" i="1"/>
  <c r="AB151" i="1"/>
  <c r="AE67" i="1"/>
  <c r="Y102" i="1"/>
  <c r="AC153" i="1"/>
  <c r="AE161" i="1"/>
  <c r="Z191" i="1"/>
  <c r="AB191" i="1"/>
  <c r="AE98" i="1"/>
  <c r="AB56" i="1"/>
  <c r="AD49" i="1"/>
  <c r="AB41" i="1"/>
  <c r="Z56" i="1"/>
  <c r="AD16" i="1"/>
  <c r="Z139" i="1"/>
  <c r="AB45" i="1"/>
  <c r="Y78" i="1"/>
  <c r="AF8" i="1"/>
  <c r="AC56" i="1"/>
  <c r="AF49" i="1"/>
  <c r="Y34" i="1"/>
  <c r="AE153" i="1"/>
  <c r="AC178" i="1"/>
  <c r="AB187" i="1"/>
  <c r="Y10" i="1"/>
  <c r="AD57" i="1"/>
  <c r="AD7" i="1"/>
  <c r="AB66" i="1"/>
  <c r="AB51" i="1"/>
  <c r="AB9" i="1"/>
  <c r="AD63" i="1"/>
  <c r="AC41" i="1"/>
  <c r="Y27" i="1"/>
  <c r="AE156" i="1"/>
  <c r="Z98" i="1"/>
  <c r="AD156" i="1"/>
  <c r="AF172" i="1"/>
  <c r="Z150" i="1"/>
  <c r="Y99" i="1"/>
  <c r="AB150" i="1"/>
  <c r="AD183" i="1"/>
  <c r="AE102" i="1"/>
  <c r="Y98" i="1"/>
  <c r="AA38" i="1"/>
  <c r="AA4" i="1"/>
  <c r="AA23" i="1"/>
  <c r="AB23" i="1"/>
  <c r="AB16" i="1"/>
  <c r="Z34" i="1"/>
  <c r="Z27" i="1"/>
  <c r="Z20" i="1"/>
  <c r="Z12" i="1"/>
  <c r="AA124" i="1"/>
  <c r="AC124" i="1"/>
  <c r="AA138" i="1"/>
  <c r="AE167" i="1"/>
  <c r="AE142" i="1"/>
  <c r="AE190" i="1"/>
  <c r="AE187" i="1"/>
  <c r="AB99" i="1"/>
  <c r="AC171" i="1"/>
  <c r="AC185" i="1"/>
  <c r="AD99" i="1"/>
  <c r="Y156" i="1"/>
  <c r="AC98" i="1"/>
  <c r="AA180" i="1"/>
  <c r="AC175" i="1"/>
  <c r="AC16" i="1"/>
  <c r="AD20" i="1"/>
  <c r="AA167" i="1"/>
  <c r="AE138" i="1"/>
  <c r="AB135" i="1"/>
  <c r="AC121" i="1"/>
  <c r="AA142" i="1"/>
  <c r="AC27" i="1"/>
  <c r="AE119" i="1"/>
  <c r="AB59" i="1"/>
  <c r="AD77" i="1"/>
  <c r="AC82" i="1"/>
  <c r="AE198" i="1"/>
  <c r="AB129" i="1"/>
  <c r="Z52" i="1"/>
  <c r="AD38" i="1"/>
  <c r="Y23" i="1"/>
  <c r="Y191" i="1"/>
  <c r="AD64" i="1"/>
  <c r="AE194" i="1"/>
  <c r="AD71" i="1"/>
  <c r="AB70" i="1"/>
  <c r="AC196" i="1"/>
  <c r="AB55" i="1"/>
  <c r="AB73" i="1"/>
  <c r="AF78" i="1"/>
  <c r="AB63" i="1"/>
  <c r="AC49" i="1"/>
  <c r="AD56" i="1"/>
  <c r="AD4" i="1"/>
  <c r="AB89" i="1"/>
  <c r="Y132" i="1"/>
  <c r="AF197" i="1"/>
  <c r="AC103" i="1"/>
  <c r="AD97" i="1"/>
  <c r="AF48" i="1"/>
  <c r="AC136" i="1"/>
  <c r="AF74" i="1"/>
  <c r="AC60" i="1"/>
  <c r="AC45" i="1"/>
  <c r="AE20" i="1"/>
  <c r="AC63" i="1"/>
  <c r="AD34" i="1"/>
  <c r="AB171" i="1"/>
  <c r="AD187" i="1"/>
  <c r="AB172" i="1"/>
  <c r="AB175" i="1"/>
  <c r="Z153" i="1"/>
  <c r="AE180" i="1"/>
  <c r="AD185" i="1"/>
  <c r="Y168" i="1"/>
  <c r="AD102" i="1"/>
  <c r="AA191" i="1"/>
  <c r="Z168" i="1"/>
  <c r="Z175" i="1"/>
  <c r="AD180" i="1"/>
  <c r="AA171" i="1"/>
  <c r="Y164" i="1"/>
  <c r="AA20" i="1"/>
  <c r="AB12" i="1"/>
  <c r="AA29" i="1"/>
  <c r="AF14" i="1"/>
  <c r="AD29" i="1"/>
  <c r="Z4" i="1"/>
  <c r="Z23" i="1"/>
  <c r="AF34" i="1"/>
  <c r="AF27" i="1"/>
  <c r="AE135" i="1"/>
  <c r="Z121" i="1"/>
  <c r="AC167" i="1"/>
  <c r="Y142" i="1"/>
  <c r="AA172" i="1"/>
  <c r="AD85" i="1"/>
  <c r="AB92" i="1"/>
  <c r="AB193" i="1"/>
  <c r="Y118" i="1"/>
  <c r="AF93" i="1"/>
  <c r="Y147" i="1"/>
  <c r="AA122" i="1"/>
  <c r="AD8" i="1"/>
  <c r="AE56" i="1"/>
  <c r="Z41" i="1"/>
  <c r="AE27" i="1"/>
  <c r="AC191" i="1"/>
  <c r="AE168" i="1"/>
  <c r="AD153" i="1"/>
  <c r="AA102" i="1"/>
  <c r="AB60" i="1"/>
  <c r="AB52" i="1"/>
  <c r="Z45" i="1"/>
  <c r="AB38" i="1"/>
  <c r="Z60" i="1"/>
  <c r="AC8" i="1"/>
  <c r="AB49" i="1"/>
  <c r="AA185" i="1"/>
  <c r="AC168" i="1"/>
  <c r="AB102" i="1"/>
  <c r="Y171" i="1"/>
  <c r="AB180" i="1"/>
  <c r="AC180" i="1"/>
  <c r="AB34" i="1"/>
  <c r="AC34" i="1"/>
  <c r="AB27" i="1"/>
  <c r="AC20" i="1"/>
  <c r="AC29" i="1"/>
  <c r="AB133" i="1"/>
  <c r="AD68" i="1"/>
  <c r="Z42" i="1"/>
  <c r="Y50" i="1"/>
  <c r="Y127" i="1"/>
  <c r="AB5" i="1"/>
  <c r="AB101" i="1"/>
  <c r="AC120" i="1"/>
  <c r="AE84" i="1"/>
  <c r="AC123" i="1"/>
  <c r="AF90" i="1"/>
  <c r="AB124" i="1"/>
  <c r="AD98" i="1"/>
  <c r="Z130" i="1"/>
  <c r="Y80" i="1"/>
  <c r="Y94" i="1"/>
  <c r="Z185" i="1"/>
  <c r="AB74" i="1"/>
  <c r="AB67" i="1"/>
  <c r="AE78" i="1"/>
  <c r="Z8" i="1"/>
  <c r="Z63" i="1"/>
  <c r="Z74" i="1"/>
  <c r="AB78" i="1"/>
  <c r="Z78" i="1"/>
  <c r="AE8" i="1"/>
  <c r="AA49" i="1"/>
  <c r="AF41" i="1"/>
  <c r="AE38" i="1"/>
  <c r="AD78" i="1"/>
  <c r="AF63" i="1"/>
  <c r="AF56" i="1"/>
  <c r="AC78" i="1"/>
  <c r="AA63" i="1"/>
  <c r="Y20" i="1"/>
  <c r="Y45" i="1"/>
  <c r="Y8" i="1"/>
  <c r="Z135" i="1"/>
  <c r="AF126" i="1"/>
  <c r="AE149" i="1"/>
  <c r="AB186" i="1"/>
  <c r="AA69" i="1"/>
  <c r="AD96" i="1"/>
  <c r="AA54" i="1"/>
  <c r="Y178" i="1"/>
  <c r="AB8" i="1"/>
  <c r="Z67" i="1"/>
  <c r="AA78" i="1"/>
  <c r="Y67" i="1"/>
  <c r="Y56" i="1"/>
  <c r="Y139" i="1"/>
  <c r="AA47" i="1"/>
  <c r="AD76" i="1"/>
  <c r="AA65" i="1"/>
  <c r="AC182" i="1"/>
  <c r="AF134" i="1"/>
  <c r="AA58" i="1"/>
  <c r="AC189" i="1"/>
  <c r="Z180" i="1"/>
  <c r="AA137" i="1"/>
  <c r="AA72" i="1"/>
  <c r="AA81" i="1"/>
  <c r="AE74" i="1"/>
  <c r="AE60" i="1"/>
  <c r="AE52" i="1"/>
  <c r="AE45" i="1"/>
  <c r="AE41" i="1"/>
  <c r="Y74" i="1"/>
  <c r="Y52" i="1"/>
  <c r="AC81" i="1"/>
  <c r="AA74" i="1"/>
  <c r="AF52" i="1"/>
  <c r="AA67" i="1"/>
  <c r="AA60" i="1"/>
  <c r="AA52" i="1"/>
  <c r="Y4" i="1"/>
  <c r="Y63" i="1"/>
  <c r="Z99" i="1"/>
  <c r="AD40" i="1"/>
  <c r="AD195" i="1"/>
  <c r="Y81" i="1"/>
  <c r="AC67" i="1"/>
  <c r="Z81" i="1"/>
  <c r="AD74" i="1"/>
  <c r="AD52" i="1"/>
  <c r="AE81" i="1"/>
  <c r="AB121" i="1"/>
  <c r="AA61" i="1"/>
  <c r="AF167" i="1"/>
  <c r="AA174" i="1"/>
  <c r="AF43" i="1"/>
  <c r="AA6" i="1"/>
  <c r="AF142" i="1"/>
  <c r="AE87" i="1"/>
  <c r="Y187" i="1"/>
  <c r="Y60" i="1"/>
  <c r="Y49" i="1"/>
  <c r="AC128" i="1"/>
  <c r="Y146" i="1"/>
  <c r="AD145" i="1"/>
  <c r="Z138" i="1"/>
  <c r="Z183" i="1"/>
  <c r="AF131" i="1"/>
  <c r="Z159" i="1"/>
  <c r="AA155" i="1"/>
  <c r="AB152" i="1"/>
  <c r="AD192" i="1"/>
  <c r="AB188" i="1"/>
  <c r="Z184" i="1"/>
  <c r="AB181" i="1"/>
  <c r="AD177" i="1"/>
  <c r="AA173" i="1"/>
  <c r="AF170" i="1"/>
  <c r="AB166" i="1"/>
  <c r="AA100" i="1"/>
  <c r="AA148" i="1"/>
  <c r="Y155" i="1"/>
  <c r="AF148" i="1"/>
  <c r="AF141" i="1"/>
  <c r="AC2" i="1"/>
  <c r="Y152" i="1"/>
  <c r="AC144" i="1"/>
  <c r="AB2" i="1"/>
  <c r="AA192" i="1"/>
  <c r="AA188" i="1"/>
  <c r="AA184" i="1"/>
  <c r="AA181" i="1"/>
  <c r="Y177" i="1"/>
  <c r="AC173" i="1"/>
  <c r="AD170" i="1"/>
  <c r="Y166" i="1"/>
  <c r="AC100" i="1"/>
  <c r="AF159" i="1"/>
  <c r="AE152" i="1"/>
  <c r="AE2" i="1"/>
  <c r="Z192" i="1"/>
  <c r="AD188" i="1"/>
  <c r="AC184" i="1"/>
  <c r="AD181" i="1"/>
  <c r="AA177" i="1"/>
  <c r="AE173" i="1"/>
  <c r="AC170" i="1"/>
  <c r="AD166" i="1"/>
  <c r="AB100" i="1"/>
  <c r="AA159" i="1"/>
  <c r="AC155" i="1"/>
  <c r="Z144" i="1"/>
  <c r="AB148" i="1"/>
  <c r="AD2" i="1"/>
  <c r="Y192" i="1"/>
  <c r="AC188" i="1"/>
  <c r="AB184" i="1"/>
  <c r="AC181" i="1"/>
  <c r="AB177" i="1"/>
  <c r="AB173" i="1"/>
  <c r="AB170" i="1"/>
  <c r="AC166" i="1"/>
  <c r="AF100" i="1"/>
  <c r="AE159" i="1"/>
  <c r="AB155" i="1"/>
  <c r="AC148" i="1"/>
  <c r="AD141" i="1"/>
  <c r="AC152" i="1"/>
  <c r="AB141" i="1"/>
  <c r="AF152" i="1"/>
  <c r="Y144" i="1"/>
  <c r="AB144" i="1"/>
  <c r="AF155" i="1"/>
  <c r="AC192" i="1"/>
  <c r="Z188" i="1"/>
  <c r="Y184" i="1"/>
  <c r="Z181" i="1"/>
  <c r="AC177" i="1"/>
  <c r="Z173" i="1"/>
  <c r="AA170" i="1"/>
  <c r="AF166" i="1"/>
  <c r="AE100" i="1"/>
  <c r="Y159" i="1"/>
  <c r="Z155" i="1"/>
  <c r="Z148" i="1"/>
  <c r="Y141" i="1"/>
  <c r="AD152" i="1"/>
  <c r="AA2" i="1"/>
  <c r="AE192" i="1"/>
  <c r="Y188" i="1"/>
  <c r="AD184" i="1"/>
  <c r="Y181" i="1"/>
  <c r="AF177" i="1"/>
  <c r="Y173" i="1"/>
  <c r="Z170" i="1"/>
  <c r="AA166" i="1"/>
  <c r="Z100" i="1"/>
  <c r="AD159" i="1"/>
  <c r="AE155" i="1"/>
  <c r="Y148" i="1"/>
  <c r="AD144" i="1"/>
  <c r="AA144" i="1"/>
  <c r="Z141" i="1"/>
  <c r="Z2" i="1"/>
  <c r="AF2" i="1"/>
  <c r="AB192" i="1"/>
  <c r="AF188" i="1"/>
  <c r="AF184" i="1"/>
  <c r="AF181" i="1"/>
  <c r="Z177" i="1"/>
  <c r="AF173" i="1"/>
  <c r="AE170" i="1"/>
  <c r="AE166" i="1"/>
  <c r="AD100" i="1"/>
  <c r="AC159" i="1"/>
  <c r="AA152" i="1"/>
  <c r="AD148" i="1"/>
  <c r="AE141" i="1"/>
  <c r="AE148" i="1"/>
  <c r="Y2" i="1"/>
  <c r="AF192" i="1"/>
  <c r="AE188" i="1"/>
  <c r="AE184" i="1"/>
  <c r="AE181" i="1"/>
  <c r="AE177" i="1"/>
  <c r="AD173" i="1"/>
  <c r="Y170" i="1"/>
  <c r="Z166" i="1"/>
  <c r="Y100" i="1"/>
  <c r="AB159" i="1"/>
  <c r="Z152" i="1"/>
  <c r="AE144" i="1"/>
  <c r="AD155" i="1"/>
  <c r="AF144" i="1"/>
  <c r="AA141" i="1"/>
  <c r="AH29" i="1" l="1"/>
  <c r="AH1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<sst xmlns="http://schemas.openxmlformats.org/spreadsheetml/2006/main" count="507" uniqueCount="262">
  <si>
    <t>PGD20_BRCA1_1</t>
  </si>
  <si>
    <t>PGD20_BRCA1_10</t>
  </si>
  <si>
    <t>PGD20_BRCA1_11</t>
  </si>
  <si>
    <t>PGD20_BRCA1_12</t>
  </si>
  <si>
    <t>PGD20_BRCA1_13</t>
  </si>
  <si>
    <t>PGD20_BRCA1_14</t>
  </si>
  <si>
    <t>PGD20_BRCA1_15</t>
  </si>
  <si>
    <t>PGD20_BRCA1_16</t>
  </si>
  <si>
    <t>PGD20_BRCA1_17</t>
  </si>
  <si>
    <t>PGD20_BRCA1_18</t>
  </si>
  <si>
    <t>PGD20_BRCA1_19</t>
  </si>
  <si>
    <t>PGD20_BRCA1_2</t>
  </si>
  <si>
    <t>PGD20_BRCA1_20</t>
  </si>
  <si>
    <t>PGD20_BRCA1_21</t>
  </si>
  <si>
    <t>PGD20_BRCA1_22</t>
  </si>
  <si>
    <t>PGD20_BRCA1_23</t>
  </si>
  <si>
    <t>PGD20_BRCA1_24</t>
  </si>
  <si>
    <t>PGD20_BRCA1_25</t>
  </si>
  <si>
    <t>PGD20_BRCA1_26</t>
  </si>
  <si>
    <t>PGD20_BRCA1_27</t>
  </si>
  <si>
    <t>PGD20_BRCA1_28</t>
  </si>
  <si>
    <t>PGD20_BRCA1_29</t>
  </si>
  <si>
    <t>PGD20_BRCA1_3</t>
  </si>
  <si>
    <t>PGD20_BRCA1_30</t>
  </si>
  <si>
    <t>PGD20_BRCA1_31</t>
  </si>
  <si>
    <t>PGD20_BRCA1_32</t>
  </si>
  <si>
    <t>PGD20_BRCA1_33</t>
  </si>
  <si>
    <t>PGD20_BRCA1_34</t>
  </si>
  <si>
    <t>PGD20_BRCA1_35</t>
  </si>
  <si>
    <t>PGD20_BRCA1_36</t>
  </si>
  <si>
    <t>PGD20_BRCA1_37</t>
  </si>
  <si>
    <t>PGD20_BRCA1_38</t>
  </si>
  <si>
    <t>PGD20_BRCA1_39</t>
  </si>
  <si>
    <t>PGD20_BRCA1_4</t>
  </si>
  <si>
    <t>PGD20_BRCA1_40</t>
  </si>
  <si>
    <t>PGD20_BRCA1_41</t>
  </si>
  <si>
    <t>PGD20_BRCA1_42</t>
  </si>
  <si>
    <t>PGD20_BRCA1_43</t>
  </si>
  <si>
    <t>PGD20_BRCA1_44</t>
  </si>
  <si>
    <t>PGD20_BRCA1_45</t>
  </si>
  <si>
    <t>PGD20_BRCA1_46</t>
  </si>
  <si>
    <t>PGD20_BRCA1_47</t>
  </si>
  <si>
    <t>PGD20_BRCA1_48</t>
  </si>
  <si>
    <t>PGD20_BRCA1_49</t>
  </si>
  <si>
    <t>PGD20_BRCA1_5</t>
  </si>
  <si>
    <t>PGD20_BRCA1_50</t>
  </si>
  <si>
    <t>PGD20_BRCA1_51</t>
  </si>
  <si>
    <t>PGD20_BRCA1_52</t>
  </si>
  <si>
    <t>PGD20_BRCA1_53</t>
  </si>
  <si>
    <t>PGD20_BRCA1_54</t>
  </si>
  <si>
    <t>PGD20_BRCA1_55</t>
  </si>
  <si>
    <t>PGD20_BRCA1_56</t>
  </si>
  <si>
    <t>PGD20_BRCA1_57</t>
  </si>
  <si>
    <t>PGD20_BRCA1_58</t>
  </si>
  <si>
    <t>PGD20_BRCA1_59</t>
  </si>
  <si>
    <t>PGD20_BRCA1_6</t>
  </si>
  <si>
    <t>PGD20_BRCA1_60</t>
  </si>
  <si>
    <t>PGD20_BRCA1_61</t>
  </si>
  <si>
    <t>PGD20_BRCA1_62</t>
  </si>
  <si>
    <t>PGD20_BRCA1_63</t>
  </si>
  <si>
    <t>PGD20_BRCA1_64</t>
  </si>
  <si>
    <t>PGD20_BRCA1_65</t>
  </si>
  <si>
    <t>PGD20_BRCA1_66</t>
  </si>
  <si>
    <t>PGD20_BRCA1_67</t>
  </si>
  <si>
    <t>PGD20_BRCA1_68</t>
  </si>
  <si>
    <t>PGD20_BRCA1_69</t>
  </si>
  <si>
    <t>PGD20_BRCA1_7</t>
  </si>
  <si>
    <t>PGD20_BRCA1_70</t>
  </si>
  <si>
    <t>PGD20_BRCA1_71</t>
  </si>
  <si>
    <t>PGD20_BRCA1_72</t>
  </si>
  <si>
    <t>PGD20_BRCA1_73</t>
  </si>
  <si>
    <t>PGD20_BRCA1_74</t>
  </si>
  <si>
    <t>PGD20_BRCA1_75</t>
  </si>
  <si>
    <t>PGD20_BRCA1_76</t>
  </si>
  <si>
    <t>PGD20_BRCA1_77</t>
  </si>
  <si>
    <t>PGD20_BRCA1_78</t>
  </si>
  <si>
    <t>PGD20_BRCA1_79</t>
  </si>
  <si>
    <t>PGD20_BRCA1_8</t>
  </si>
  <si>
    <t>PGD20_BRCA1_80</t>
  </si>
  <si>
    <t>PGD20_BRCA1_81</t>
  </si>
  <si>
    <t>PGD20_BRCA1_82</t>
  </si>
  <si>
    <t>PGD20_BRCA1_83</t>
  </si>
  <si>
    <t>PGD20_BRCA1_84</t>
  </si>
  <si>
    <t>PGD20_BRCA1_85</t>
  </si>
  <si>
    <t>PGD20_BRCA1_86</t>
  </si>
  <si>
    <t>PGD20_BRCA1_87</t>
  </si>
  <si>
    <t>PGD20_BRCA1_88</t>
  </si>
  <si>
    <t>PGD20_BRCA1_89</t>
  </si>
  <si>
    <t>PGD20_BRCA1_9</t>
  </si>
  <si>
    <t>PGD20_BRCA1_90</t>
  </si>
  <si>
    <t>PGD20_BRCA1_91</t>
  </si>
  <si>
    <t>PGD20_BRCA1_92</t>
  </si>
  <si>
    <t>PGD20_BRCA2_1</t>
  </si>
  <si>
    <t>PGD20_BRCA2_10</t>
  </si>
  <si>
    <t>PGD20_BRCA2_100</t>
  </si>
  <si>
    <t>PGD20_BRCA2_101</t>
  </si>
  <si>
    <t>PGD20_BRCA2_102</t>
  </si>
  <si>
    <t>PGD20_BRCA2_103</t>
  </si>
  <si>
    <t>PGD20_BRCA2_104</t>
  </si>
  <si>
    <t>PGD20_BRCA2_105</t>
  </si>
  <si>
    <t>PGD20_BRCA2_106</t>
  </si>
  <si>
    <t>PGD20_BRCA2_107</t>
  </si>
  <si>
    <t>PGD20_BRCA2_108</t>
  </si>
  <si>
    <t>PGD20_BRCA2_109</t>
  </si>
  <si>
    <t>PGD20_BRCA2_11</t>
  </si>
  <si>
    <t>PGD20_BRCA2_110</t>
  </si>
  <si>
    <t>PGD20_BRCA2_111</t>
  </si>
  <si>
    <t>PGD20_BRCA2_112</t>
  </si>
  <si>
    <t>PGD20_BRCA2_113</t>
  </si>
  <si>
    <t>PGD20_BRCA2_114</t>
  </si>
  <si>
    <t>PGD20_BRCA2_115</t>
  </si>
  <si>
    <t>PGD20_BRCA2_116</t>
  </si>
  <si>
    <t>PGD20_BRCA2_117</t>
  </si>
  <si>
    <t>PGD20_BRCA2_118</t>
  </si>
  <si>
    <t>PGD20_BRCA2_119</t>
  </si>
  <si>
    <t>PGD20_BRCA2_12</t>
  </si>
  <si>
    <t>PGD20_BRCA2_120</t>
  </si>
  <si>
    <t>PGD20_BRCA2_121</t>
  </si>
  <si>
    <t>PGD20_BRCA2_122</t>
  </si>
  <si>
    <t>PGD20_BRCA2_123</t>
  </si>
  <si>
    <t>PGD20_BRCA2_124</t>
  </si>
  <si>
    <t>PGD20_BRCA2_125</t>
  </si>
  <si>
    <t>PGD20_BRCA2_126</t>
  </si>
  <si>
    <t>PGD20_BRCA2_127</t>
  </si>
  <si>
    <t>PGD20_BRCA2_128</t>
  </si>
  <si>
    <t>PGD20_BRCA2_129</t>
  </si>
  <si>
    <t>PGD20_BRCA2_13</t>
  </si>
  <si>
    <t>PGD20_BRCA2_130</t>
  </si>
  <si>
    <t>PGD20_BRCA2_131</t>
  </si>
  <si>
    <t>PGD20_BRCA2_132</t>
  </si>
  <si>
    <t>PGD20_BRCA2_133</t>
  </si>
  <si>
    <t>PGD20_BRCA2_134</t>
  </si>
  <si>
    <t>PGD20_BRCA2_135</t>
  </si>
  <si>
    <t>PGD20_BRCA2_136</t>
  </si>
  <si>
    <t>PGD20_BRCA2_137</t>
  </si>
  <si>
    <t>PGD20_BRCA2_138</t>
  </si>
  <si>
    <t>PGD20_BRCA2_139</t>
  </si>
  <si>
    <t>PGD20_BRCA2_14</t>
  </si>
  <si>
    <t>PGD20_BRCA2_140</t>
  </si>
  <si>
    <t>PGD20_BRCA2_141</t>
  </si>
  <si>
    <t>PGD20_BRCA2_142</t>
  </si>
  <si>
    <t>PGD20_BRCA2_143</t>
  </si>
  <si>
    <t>PGD20_BRCA2_144</t>
  </si>
  <si>
    <t>PGD20_BRCA2_145</t>
  </si>
  <si>
    <t>PGD20_BRCA2_15</t>
  </si>
  <si>
    <t>PGD20_BRCA2_16</t>
  </si>
  <si>
    <t>PGD20_BRCA2_17</t>
  </si>
  <si>
    <t>PGD20_BRCA2_18</t>
  </si>
  <si>
    <t>PGD20_BRCA2_19</t>
  </si>
  <si>
    <t>PGD20_BRCA2_2</t>
  </si>
  <si>
    <t>PGD20_BRCA2_20</t>
  </si>
  <si>
    <t>PGD20_BRCA2_21</t>
  </si>
  <si>
    <t>PGD20_BRCA2_22</t>
  </si>
  <si>
    <t>PGD20_BRCA2_23</t>
  </si>
  <si>
    <t>PGD20_BRCA2_24</t>
  </si>
  <si>
    <t>PGD20_BRCA2_25</t>
  </si>
  <si>
    <t>PGD20_BRCA2_26</t>
  </si>
  <si>
    <t>PGD20_BRCA2_27</t>
  </si>
  <si>
    <t>PGD20_BRCA2_28</t>
  </si>
  <si>
    <t>PGD20_BRCA2_29</t>
  </si>
  <si>
    <t>PGD20_BRCA2_3</t>
  </si>
  <si>
    <t>PGD20_BRCA2_30</t>
  </si>
  <si>
    <t>PGD20_BRCA2_31</t>
  </si>
  <si>
    <t>PGD20_BRCA2_32</t>
  </si>
  <si>
    <t>PGD20_BRCA2_33</t>
  </si>
  <si>
    <t>PGD20_BRCA2_34</t>
  </si>
  <si>
    <t>PGD20_BRCA2_35</t>
  </si>
  <si>
    <t>PGD20_BRCA2_36</t>
  </si>
  <si>
    <t>PGD20_BRCA2_37</t>
  </si>
  <si>
    <t>PGD20_BRCA2_38</t>
  </si>
  <si>
    <t>PGD20_BRCA2_39</t>
  </si>
  <si>
    <t>PGD20_BRCA2_4</t>
  </si>
  <si>
    <t>PGD20_BRCA2_40</t>
  </si>
  <si>
    <t>PGD20_BRCA2_41</t>
  </si>
  <si>
    <t>PGD20_BRCA2_42</t>
  </si>
  <si>
    <t>PGD20_BRCA2_43</t>
  </si>
  <si>
    <t>PGD20_BRCA2_44</t>
  </si>
  <si>
    <t>PGD20_BRCA2_45</t>
  </si>
  <si>
    <t>PGD20_BRCA2_46</t>
  </si>
  <si>
    <t>PGD20_BRCA2_47</t>
  </si>
  <si>
    <t>PGD20_BRCA2_48</t>
  </si>
  <si>
    <t>PGD20_BRCA2_49</t>
  </si>
  <si>
    <t>PGD20_BRCA2_5</t>
  </si>
  <si>
    <t>PGD20_BRCA2_50</t>
  </si>
  <si>
    <t>PGD20_BRCA2_51</t>
  </si>
  <si>
    <t>PGD20_BRCA2_52</t>
  </si>
  <si>
    <t>PGD20_BRCA2_53</t>
  </si>
  <si>
    <t>PGD20_BRCA2_54</t>
  </si>
  <si>
    <t>PGD20_BRCA2_55</t>
  </si>
  <si>
    <t>PGD20_BRCA2_56</t>
  </si>
  <si>
    <t>PGD20_BRCA2_57</t>
  </si>
  <si>
    <t>PGD20_BRCA2_58</t>
  </si>
  <si>
    <t>PGD20_BRCA2_59</t>
  </si>
  <si>
    <t>PGD20_BRCA2_6</t>
  </si>
  <si>
    <t>PGD20_BRCA2_60</t>
  </si>
  <si>
    <t>PGD20_BRCA2_61</t>
  </si>
  <si>
    <t>PGD20_BRCA2_62</t>
  </si>
  <si>
    <t>PGD20_BRCA2_63</t>
  </si>
  <si>
    <t>PGD20_BRCA2_64</t>
  </si>
  <si>
    <t>PGD20_BRCA2_65</t>
  </si>
  <si>
    <t>PGD20_BRCA2_66</t>
  </si>
  <si>
    <t>PGD20_BRCA2_67</t>
  </si>
  <si>
    <t>PGD20_BRCA2_68</t>
  </si>
  <si>
    <t>PGD20_BRCA2_69</t>
  </si>
  <si>
    <t>PGD20_BRCA2_7</t>
  </si>
  <si>
    <t>PGD20_BRCA2_70</t>
  </si>
  <si>
    <t>PGD20_BRCA2_71</t>
  </si>
  <si>
    <t>PGD20_BRCA2_72</t>
  </si>
  <si>
    <t>PGD20_BRCA2_73</t>
  </si>
  <si>
    <t>PGD20_BRCA2_74</t>
  </si>
  <si>
    <t>PGD20_BRCA2_75</t>
  </si>
  <si>
    <t>PGD20_BRCA2_76</t>
  </si>
  <si>
    <t>PGD20_BRCA2_77</t>
  </si>
  <si>
    <t>PGD20_BRCA2_78</t>
  </si>
  <si>
    <t>PGD20_BRCA2_79</t>
  </si>
  <si>
    <t>PGD20_BRCA2_8</t>
  </si>
  <si>
    <t>PGD20_BRCA2_80</t>
  </si>
  <si>
    <t>PGD20_BRCA2_81</t>
  </si>
  <si>
    <t>PGD20_BRCA2_82</t>
  </si>
  <si>
    <t>PGD20_BRCA2_83</t>
  </si>
  <si>
    <t>PGD20_BRCA2_84</t>
  </si>
  <si>
    <t>PGD20_BRCA2_85</t>
  </si>
  <si>
    <t>PGD20_BRCA2_86</t>
  </si>
  <si>
    <t>PGD20_BRCA2_87</t>
  </si>
  <si>
    <t>PGD20_BRCA2_88</t>
  </si>
  <si>
    <t>PGD20_BRCA2_89</t>
  </si>
  <si>
    <t>PGD20_BRCA2_9</t>
  </si>
  <si>
    <t>PGD20_BRCA2_90</t>
  </si>
  <si>
    <t>PGD20_BRCA2_91</t>
  </si>
  <si>
    <t>PGD20_BRCA2_92</t>
  </si>
  <si>
    <t>PGD20_BRCA2_93</t>
  </si>
  <si>
    <t>PGD20_BRCA2_94</t>
  </si>
  <si>
    <t>PGD20_BRCA2_95</t>
  </si>
  <si>
    <t>PGD20_BRCA2_96</t>
  </si>
  <si>
    <t>PGD20_BRCA2_97</t>
  </si>
  <si>
    <t>PGD20_BRCA2_98</t>
  </si>
  <si>
    <t>PGD20_BRCA2_99</t>
  </si>
  <si>
    <t>Amplicon_ID</t>
  </si>
  <si>
    <t>S10</t>
  </si>
  <si>
    <t>S11</t>
  </si>
  <si>
    <t>S12</t>
  </si>
  <si>
    <t>S13</t>
  </si>
  <si>
    <t>S14</t>
  </si>
  <si>
    <t>S15</t>
  </si>
  <si>
    <t>S16</t>
  </si>
  <si>
    <t>S9</t>
  </si>
  <si>
    <t>GC%</t>
  </si>
  <si>
    <t>Pool</t>
  </si>
  <si>
    <t>Amplicon_length</t>
  </si>
  <si>
    <t>Category</t>
  </si>
  <si>
    <t>ampInsert_start</t>
  </si>
  <si>
    <t>S9_normalized</t>
  </si>
  <si>
    <t>S10_normalized</t>
  </si>
  <si>
    <t>S11_normalized</t>
  </si>
  <si>
    <t>S12_normalized</t>
  </si>
  <si>
    <t>S13_normalized</t>
  </si>
  <si>
    <t>S14_normalized</t>
  </si>
  <si>
    <t>S15_normalized</t>
  </si>
  <si>
    <t>S16_normalized</t>
  </si>
  <si>
    <t>BRCAx</t>
  </si>
  <si>
    <t>Amplicon_order</t>
  </si>
  <si>
    <t>CN_call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</si>
</sst>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63F0E-C412-4A9E-A0E9-54FBD747760D}">
  <dimension ref="A1:AH238"/>
  <sheetViews>
    <sheetView tabSelected="1" workbookViewId="0">
      <pane ySplit="1" topLeftCell="A2" activePane="bottomLeft" state="frozen"/>
      <selection activeCell="G1" sqref="G1"/>
      <selection pane="bottomLeft"/>
    </sheetView>
  </sheetViews>
  <sheetFormatPr defaultRowHeight="14.5" x14ac:dyDescent="0.35"/>
  <cols>
    <col min="1" max="1" width="16.54296875" style="6" customWidth="1"/>
    <col min="2" max="9" width="6.26953125" style="6" customWidth="1"/>
    <col min="10" max="10" width="13.90625" style="6" hidden="1" customWidth="1"/>
    <col min="11" max="11" width="5.36328125" style="6" hidden="1" customWidth="1"/>
    <col min="12" max="12" width="15" style="6" hidden="1" customWidth="1"/>
    <col min="13" max="13" width="4.54296875" style="6" hidden="1" customWidth="1"/>
    <col min="14" max="14" width="8.54296875" style="6" hidden="1" customWidth="1"/>
    <col min="15" max="22" width="7.36328125" style="6" hidden="1" customWidth="1"/>
    <col min="23" max="23" width="6.36328125" style="6" customWidth="1"/>
    <col min="24" max="24" width="15.81640625" style="8" customWidth="1"/>
    <col min="25" max="32" width="14.453125" style="4" customWidth="1"/>
  </cols>
  <sheetData>
    <row r="1" spans="1:34" s="1" customFormat="1" x14ac:dyDescent="0.35">
      <c r="A1" s="5" t="s">
        <v>237</v>
      </c>
      <c r="B1" s="5" t="s">
        <v>245</v>
      </c>
      <c r="C1" s="5" t="s">
        <v>238</v>
      </c>
      <c r="D1" s="5" t="s">
        <v>239</v>
      </c>
      <c r="E1" s="5" t="s">
        <v>240</v>
      </c>
      <c r="F1" s="5" t="s">
        <v>241</v>
      </c>
      <c r="G1" s="5" t="s">
        <v>242</v>
      </c>
      <c r="H1" s="5" t="s">
        <v>243</v>
      </c>
      <c r="I1" s="5" t="s">
        <v>244</v>
      </c>
      <c r="J1" s="5" t="s">
        <v>250</v>
      </c>
      <c r="K1" s="5" t="s">
        <v>246</v>
      </c>
      <c r="L1" s="5" t="s">
        <v>248</v>
      </c>
      <c r="M1" s="5" t="s">
        <v>247</v>
      </c>
      <c r="N1" s="5" t="s">
        <v>249</v>
      </c>
      <c r="O1" s="5" t="s">
        <v>245</v>
      </c>
      <c r="P1" s="5" t="s">
        <v>238</v>
      </c>
      <c r="Q1" s="5" t="s">
        <v>239</v>
      </c>
      <c r="R1" s="5" t="s">
        <v>240</v>
      </c>
      <c r="S1" s="5" t="s">
        <v>241</v>
      </c>
      <c r="T1" s="5" t="s">
        <v>242</v>
      </c>
      <c r="U1" s="5" t="s">
        <v>243</v>
      </c>
      <c r="V1" s="5" t="s">
        <v>244</v>
      </c>
      <c r="W1" s="5" t="s">
        <v>259</v>
      </c>
      <c r="X1" s="7" t="s">
        <v>260</v>
      </c>
      <c r="Y1" s="3" t="s">
        <v>251</v>
      </c>
      <c r="Z1" s="3" t="s">
        <v>252</v>
      </c>
      <c r="AA1" s="3" t="s">
        <v>253</v>
      </c>
      <c r="AB1" s="3" t="s">
        <v>254</v>
      </c>
      <c r="AC1" s="3" t="s">
        <v>255</v>
      </c>
      <c r="AD1" s="3" t="s">
        <v>256</v>
      </c>
      <c r="AE1" s="3" t="s">
        <v>257</v>
      </c>
      <c r="AF1" s="3" t="s">
        <v>258</v>
      </c>
      <c r="AH1" s="1" t="s">
        <v>261</v>
      </c>
    </row>
    <row r="2" spans="1:34" x14ac:dyDescent="0.35">
      <c r="A2" s="6" t="s">
        <v>0</v>
      </c>
      <c r="B2" s="6">
        <v>1788</v>
      </c>
      <c r="C2" s="6">
        <v>1606</v>
      </c>
      <c r="D2" s="6">
        <v>1663</v>
      </c>
      <c r="E2" s="6">
        <v>2141</v>
      </c>
      <c r="F2" s="6">
        <v>2142</v>
      </c>
      <c r="G2" s="6">
        <v>943</v>
      </c>
      <c r="H2" s="6">
        <v>1966</v>
      </c>
      <c r="I2" s="6">
        <v>1992</v>
      </c>
      <c r="J2" s="6">
        <f>VLOOKUP($A2,Sheet2!$A:$E,5,FALSE)</f>
        <v>41197657</v>
      </c>
      <c r="K2" s="6">
        <f>VLOOKUP($A2,Sheet2!$A:$D,2,FALSE)</f>
        <v>57.14</v>
      </c>
      <c r="L2" s="6">
        <f>VLOOKUP($A2,Sheet2!$A:$D,4,FALSE)</f>
        <v>140</v>
      </c>
      <c r="M2" s="6">
        <f>VLOOKUP($A2,Sheet2!$A:$D,3,FALSE)</f>
        <v>2</v>
      </c>
      <c r="N2" s="6">
        <f t="shared" ref="N2:N65" si="0">IF(L2&gt;140,2,1)*10+M2*1</f>
        <v>12</v>
      </c>
      <c r="O2" s="6" cm="1">
        <f t="array" ref="O2">B2/MEDIAN(IF($N:$N=$N2, B:B))</f>
        <v>1.6663560111835973</v>
      </c>
      <c r="P2" s="6" cm="1">
        <f t="array" ref="P2">C2/MEDIAN(IF($N:$N=$N2, C:C))</f>
        <v>1.5136663524976437</v>
      </c>
      <c r="Q2" s="6" cm="1">
        <f t="array" ref="Q2">D2/MEDIAN(IF($N:$N=$N2, D:D))</f>
        <v>1.7304890738813736</v>
      </c>
      <c r="R2" s="6" cm="1">
        <f t="array" ref="R2">E2/MEDIAN(IF($N:$N=$N2, E:E))</f>
        <v>1.5882789317507418</v>
      </c>
      <c r="S2" s="6" cm="1">
        <f t="array" ref="S2">F2/MEDIAN(IF($N:$N=$N2, F:F))</f>
        <v>1.6879432624113475</v>
      </c>
      <c r="T2" s="6" cm="1">
        <f t="array" ref="T2">G2/MEDIAN(IF($N:$N=$N2, G:G))</f>
        <v>1.7692307692307692</v>
      </c>
      <c r="U2" s="6" cm="1">
        <f t="array" ref="U2">H2/MEDIAN(IF($N:$N=$N2, H:H))</f>
        <v>1.6424394319131161</v>
      </c>
      <c r="V2" s="6" cm="1">
        <f t="array" ref="V2">I2/MEDIAN(IF($N:$N=$N2, I:I))</f>
        <v>1.6641604010025062</v>
      </c>
      <c r="W2" s="6" t="str">
        <f>MID(A2,11,1)</f>
        <v>1</v>
      </c>
      <c r="X2" s="8">
        <f>_xlfn.NUMBERVALUE(RIGHT(A2,LEN(A2)-SEARCH("_",A2,11)))</f>
        <v>1</v>
      </c>
      <c r="Y2" s="4">
        <f t="shared" ref="Y2:Y65" si="1">O2/MEDIAN($O2:$V2)</f>
        <v>1.000659240162594</v>
      </c>
      <c r="Z2" s="4">
        <f t="shared" ref="Z2:Z65" si="2">P2/MEDIAN($O2:$V2)</f>
        <v>0.90896795881819104</v>
      </c>
      <c r="AA2" s="4">
        <f t="shared" ref="AA2:AA65" si="3">Q2/MEDIAN($O2:$V2)</f>
        <v>1.0391716236855326</v>
      </c>
      <c r="AB2" s="4">
        <f t="shared" ref="AB2:AB65" si="4">R2/MEDIAN($O2:$V2)</f>
        <v>0.95377337036343757</v>
      </c>
      <c r="AC2" s="4">
        <f t="shared" ref="AC2:AC65" si="5">S2/MEDIAN($O2:$V2)</f>
        <v>1.0136225458822499</v>
      </c>
      <c r="AD2" s="4">
        <f t="shared" ref="AD2:AD65" si="6">T2/MEDIAN($O2:$V2)</f>
        <v>1.0624363013238967</v>
      </c>
      <c r="AE2" s="4">
        <f t="shared" ref="AE2:AE65" si="7">U2/MEDIAN($O2:$V2)</f>
        <v>0.98629715554233965</v>
      </c>
      <c r="AF2" s="4">
        <f t="shared" ref="AF2:AF65" si="8">V2/MEDIAN($O2:$V2)</f>
        <v>0.99934075983740622</v>
      </c>
    </row>
    <row r="3" spans="1:34" x14ac:dyDescent="0.35">
      <c r="A3" s="6" t="s">
        <v>11</v>
      </c>
      <c r="B3" s="6">
        <v>1912</v>
      </c>
      <c r="C3" s="6">
        <v>1624</v>
      </c>
      <c r="D3" s="6">
        <v>1720</v>
      </c>
      <c r="E3" s="6">
        <v>2146</v>
      </c>
      <c r="F3" s="6">
        <v>2307</v>
      </c>
      <c r="G3" s="6">
        <v>845</v>
      </c>
      <c r="H3" s="6">
        <v>1988</v>
      </c>
      <c r="I3" s="6">
        <v>1922</v>
      </c>
      <c r="J3" s="6">
        <f>VLOOKUP($A3,Sheet2!$A:$E,5,FALSE)</f>
        <v>41197739</v>
      </c>
      <c r="K3" s="6">
        <f>VLOOKUP(A3,Sheet2!$A:$D,2,FALSE)</f>
        <v>53.46</v>
      </c>
      <c r="L3" s="6">
        <f>VLOOKUP($A3,Sheet2!$A:$D,4,FALSE)</f>
        <v>159</v>
      </c>
      <c r="M3" s="6">
        <f>VLOOKUP($A3,Sheet2!$A:$D,3,FALSE)</f>
        <v>1</v>
      </c>
      <c r="N3" s="6">
        <f t="shared" si="0"/>
        <v>21</v>
      </c>
      <c r="O3" s="6" cm="1">
        <f t="array" ref="O3">B3/MEDIAN(IF($N:$N=$N3, B:B))</f>
        <v>5.1956521739130439</v>
      </c>
      <c r="P3" s="6" cm="1">
        <f t="array" ref="P3">C3/MEDIAN(IF($N:$N=$N3, C:C))</f>
        <v>4.8477611940298511</v>
      </c>
      <c r="Q3" s="6" cm="1">
        <f t="array" ref="Q3">D3/MEDIAN(IF($N:$N=$N3, D:D))</f>
        <v>4.956772334293948</v>
      </c>
      <c r="R3" s="6" cm="1">
        <f t="array" ref="R3">E3/MEDIAN(IF($N:$N=$N3, E:E))</f>
        <v>5.0613207547169807</v>
      </c>
      <c r="S3" s="6" cm="1">
        <f t="array" ref="S3">F3/MEDIAN(IF($N:$N=$N3, F:F))</f>
        <v>4.940042826552463</v>
      </c>
      <c r="T3" s="6" cm="1">
        <f t="array" ref="T3">G3/MEDIAN(IF($N:$N=$N3, G:G))</f>
        <v>4.6944444444444446</v>
      </c>
      <c r="U3" s="6" cm="1">
        <f t="array" ref="U3">H3/MEDIAN(IF($N:$N=$N3, H:H))</f>
        <v>4.321739130434783</v>
      </c>
      <c r="V3" s="6" cm="1">
        <f t="array" ref="V3">I3/MEDIAN(IF($N:$N=$N3, I:I))</f>
        <v>4.3681818181818182</v>
      </c>
      <c r="W3" s="6" t="str">
        <f>MID(A3,11,1)</f>
        <v>1</v>
      </c>
      <c r="X3" s="8">
        <f>_xlfn.NUMBERVALUE(RIGHT(A3,LEN(A3)-SEARCH("_",A3,11)))</f>
        <v>2</v>
      </c>
      <c r="Y3" s="4">
        <f t="shared" si="1"/>
        <v>1.0616583991643787</v>
      </c>
      <c r="Z3" s="4">
        <f t="shared" si="2"/>
        <v>0.9905717735736681</v>
      </c>
      <c r="AA3" s="4">
        <f t="shared" si="3"/>
        <v>1.0128466658855417</v>
      </c>
      <c r="AB3" s="4">
        <f t="shared" si="4"/>
        <v>1.0342096642053247</v>
      </c>
      <c r="AC3" s="4">
        <f t="shared" si="5"/>
        <v>1.0094282264263319</v>
      </c>
      <c r="AD3" s="4">
        <f t="shared" si="6"/>
        <v>0.9592436535453136</v>
      </c>
      <c r="AE3" s="4">
        <f t="shared" si="7"/>
        <v>0.88308656800785967</v>
      </c>
      <c r="AF3" s="4">
        <f t="shared" si="8"/>
        <v>0.89257647762382109</v>
      </c>
    </row>
    <row r="4" spans="1:34" x14ac:dyDescent="0.35">
      <c r="A4" s="6" t="s">
        <v>22</v>
      </c>
      <c r="B4" s="6">
        <v>2209</v>
      </c>
      <c r="C4" s="6">
        <v>1994</v>
      </c>
      <c r="D4" s="6">
        <v>1992</v>
      </c>
      <c r="E4" s="6">
        <v>2506</v>
      </c>
      <c r="F4" s="6">
        <v>2567</v>
      </c>
      <c r="G4" s="6">
        <v>917</v>
      </c>
      <c r="H4" s="6">
        <v>2408</v>
      </c>
      <c r="I4" s="6">
        <v>2233</v>
      </c>
      <c r="J4" s="6">
        <f>VLOOKUP($A4,Sheet2!$A:$E,5,FALSE)</f>
        <v>41199638</v>
      </c>
      <c r="K4" s="6">
        <f>VLOOKUP(A4,Sheet2!$A:$D,2,FALSE)</f>
        <v>51.66</v>
      </c>
      <c r="L4" s="6">
        <f>VLOOKUP($A4,Sheet2!$A:$D,4,FALSE)</f>
        <v>151</v>
      </c>
      <c r="M4" s="6">
        <f>VLOOKUP($A4,Sheet2!$A:$D,3,FALSE)</f>
        <v>2</v>
      </c>
      <c r="N4" s="6">
        <f t="shared" si="0"/>
        <v>22</v>
      </c>
      <c r="O4" s="6" cm="1">
        <f t="array" ref="O4">B4/MEDIAN(IF($N:$N=$N4, B:B))</f>
        <v>5.481389578163772</v>
      </c>
      <c r="P4" s="6" cm="1">
        <f t="array" ref="P4">C4/MEDIAN(IF($N:$N=$N4, C:C))</f>
        <v>4.2789699570815447</v>
      </c>
      <c r="Q4" s="6" cm="1">
        <f t="array" ref="Q4">D4/MEDIAN(IF($N:$N=$N4, D:D))</f>
        <v>5.3837837837837839</v>
      </c>
      <c r="R4" s="6" cm="1">
        <f t="array" ref="R4">E4/MEDIAN(IF($N:$N=$N4, E:E))</f>
        <v>3.4375857338820301</v>
      </c>
      <c r="S4" s="6" cm="1">
        <f t="array" ref="S4">F4/MEDIAN(IF($N:$N=$N4, F:F))</f>
        <v>5.5323275862068968</v>
      </c>
      <c r="T4" s="6" cm="1">
        <f t="array" ref="T4">G4/MEDIAN(IF($N:$N=$N4, G:G))</f>
        <v>4.4731707317073175</v>
      </c>
      <c r="U4" s="6" cm="1">
        <f t="array" ref="U4">H4/MEDIAN(IF($N:$N=$N4, H:H))</f>
        <v>4.9855072463768115</v>
      </c>
      <c r="V4" s="6" cm="1">
        <f t="array" ref="V4">I4/MEDIAN(IF($N:$N=$N4, I:I))</f>
        <v>4.9622222222222225</v>
      </c>
      <c r="W4" s="6" t="str">
        <f>MID(A4,11,1)</f>
        <v>1</v>
      </c>
      <c r="X4" s="8">
        <f>_xlfn.NUMBERVALUE(RIGHT(A4,LEN(A4)-SEARCH("_",A4,11)))</f>
        <v>3</v>
      </c>
      <c r="Y4" s="4">
        <f t="shared" si="1"/>
        <v>1.1020383285384481</v>
      </c>
      <c r="Z4" s="4">
        <f t="shared" si="2"/>
        <v>0.86029077702374701</v>
      </c>
      <c r="AA4" s="4">
        <f t="shared" si="3"/>
        <v>1.0824145953663529</v>
      </c>
      <c r="AB4" s="4">
        <f t="shared" si="4"/>
        <v>0.69112971854192462</v>
      </c>
      <c r="AC4" s="4">
        <f t="shared" si="5"/>
        <v>1.1122794610911408</v>
      </c>
      <c r="AD4" s="4">
        <f t="shared" si="6"/>
        <v>0.89933501827272477</v>
      </c>
      <c r="AE4" s="4">
        <f t="shared" si="7"/>
        <v>1.0023407375751512</v>
      </c>
      <c r="AF4" s="4">
        <f t="shared" si="8"/>
        <v>0.99765926242484881</v>
      </c>
    </row>
    <row r="5" spans="1:34" x14ac:dyDescent="0.35">
      <c r="A5" s="6" t="s">
        <v>33</v>
      </c>
      <c r="B5" s="6">
        <v>1763</v>
      </c>
      <c r="C5" s="6">
        <v>1595</v>
      </c>
      <c r="D5" s="6">
        <v>1625</v>
      </c>
      <c r="E5" s="6">
        <v>1917</v>
      </c>
      <c r="F5" s="6">
        <v>2204</v>
      </c>
      <c r="G5" s="6">
        <v>815</v>
      </c>
      <c r="H5" s="6">
        <v>1896</v>
      </c>
      <c r="I5" s="6">
        <v>1892</v>
      </c>
      <c r="J5" s="6">
        <f>VLOOKUP($A5,Sheet2!$A:$E,5,FALSE)</f>
        <v>41201099</v>
      </c>
      <c r="K5" s="6">
        <f>VLOOKUP(A5,Sheet2!$A:$D,2,FALSE)</f>
        <v>48.57</v>
      </c>
      <c r="L5" s="6">
        <f>VLOOKUP($A5,Sheet2!$A:$D,4,FALSE)</f>
        <v>140</v>
      </c>
      <c r="M5" s="6">
        <f>VLOOKUP($A5,Sheet2!$A:$D,3,FALSE)</f>
        <v>1</v>
      </c>
      <c r="N5" s="6">
        <f t="shared" si="0"/>
        <v>11</v>
      </c>
      <c r="O5" s="6" cm="1">
        <f t="array" ref="O5">B5/MEDIAN(IF($N:$N=$N5, B:B))</f>
        <v>1.8026584867075666</v>
      </c>
      <c r="P5" s="6" cm="1">
        <f t="array" ref="P5">C5/MEDIAN(IF($N:$N=$N5, C:C))</f>
        <v>1.8002257336343115</v>
      </c>
      <c r="Q5" s="6" cm="1">
        <f t="array" ref="Q5">D5/MEDIAN(IF($N:$N=$N5, D:D))</f>
        <v>1.893939393939394</v>
      </c>
      <c r="R5" s="6" cm="1">
        <f t="array" ref="R5">E5/MEDIAN(IF($N:$N=$N5, E:E))</f>
        <v>1.7459016393442623</v>
      </c>
      <c r="S5" s="6" cm="1">
        <f t="array" ref="S5">F5/MEDIAN(IF($N:$N=$N5, F:F))</f>
        <v>1.6986512524084778</v>
      </c>
      <c r="T5" s="6" cm="1">
        <f t="array" ref="T5">G5/MEDIAN(IF($N:$N=$N5, G:G))</f>
        <v>1.6548223350253808</v>
      </c>
      <c r="U5" s="6" cm="1">
        <f t="array" ref="U5">H5/MEDIAN(IF($N:$N=$N5, H:H))</f>
        <v>1.7050359712230216</v>
      </c>
      <c r="V5" s="6" cm="1">
        <f t="array" ref="V5">I5/MEDIAN(IF($N:$N=$N5, I:I))</f>
        <v>1.713768115942029</v>
      </c>
      <c r="W5" s="6" t="str">
        <f>MID(A5,11,1)</f>
        <v>1</v>
      </c>
      <c r="X5" s="8">
        <f>_xlfn.NUMBERVALUE(RIGHT(A5,LEN(A5)-SEARCH("_",A5,11)))</f>
        <v>4</v>
      </c>
      <c r="Y5" s="4">
        <f t="shared" si="1"/>
        <v>1.0420985898744517</v>
      </c>
      <c r="Z5" s="4">
        <f t="shared" si="2"/>
        <v>1.040692239994069</v>
      </c>
      <c r="AA5" s="4">
        <f t="shared" si="3"/>
        <v>1.0948671566385784</v>
      </c>
      <c r="AB5" s="4">
        <f t="shared" si="4"/>
        <v>1.0092880320016482</v>
      </c>
      <c r="AC5" s="4">
        <f t="shared" si="5"/>
        <v>0.98197306249417593</v>
      </c>
      <c r="AD5" s="4">
        <f t="shared" si="6"/>
        <v>0.95663600983698083</v>
      </c>
      <c r="AE5" s="4">
        <f t="shared" si="7"/>
        <v>0.98566400369154783</v>
      </c>
      <c r="AF5" s="4">
        <f t="shared" si="8"/>
        <v>0.99071196799835193</v>
      </c>
    </row>
    <row r="6" spans="1:34" x14ac:dyDescent="0.35">
      <c r="A6" s="6" t="s">
        <v>44</v>
      </c>
      <c r="B6" s="6">
        <v>1073</v>
      </c>
      <c r="C6" s="6">
        <v>1071</v>
      </c>
      <c r="D6" s="6">
        <v>995</v>
      </c>
      <c r="E6" s="6">
        <v>1291</v>
      </c>
      <c r="F6" s="6">
        <v>1407</v>
      </c>
      <c r="G6" s="6">
        <v>595</v>
      </c>
      <c r="H6" s="6">
        <v>1249</v>
      </c>
      <c r="I6" s="6">
        <v>1278</v>
      </c>
      <c r="J6" s="6">
        <f>VLOOKUP($A6,Sheet2!$A:$E,5,FALSE)</f>
        <v>41201170</v>
      </c>
      <c r="K6" s="6">
        <f>VLOOKUP(A6,Sheet2!$A:$D,2,FALSE)</f>
        <v>40.520000000000003</v>
      </c>
      <c r="L6" s="6">
        <f>VLOOKUP($A6,Sheet2!$A:$D,4,FALSE)</f>
        <v>116</v>
      </c>
      <c r="M6" s="6">
        <f>VLOOKUP($A6,Sheet2!$A:$D,3,FALSE)</f>
        <v>2</v>
      </c>
      <c r="N6" s="6">
        <f t="shared" si="0"/>
        <v>12</v>
      </c>
      <c r="O6" s="6" cm="1">
        <f t="array" ref="O6">B6/MEDIAN(IF($N:$N=$N6, B:B))</f>
        <v>1</v>
      </c>
      <c r="P6" s="6" cm="1">
        <f t="array" ref="P6">C6/MEDIAN(IF($N:$N=$N6, C:C))</f>
        <v>1.0094250706880301</v>
      </c>
      <c r="Q6" s="6" cm="1">
        <f t="array" ref="Q6">D6/MEDIAN(IF($N:$N=$N6, D:D))</f>
        <v>1.0353798126951093</v>
      </c>
      <c r="R6" s="6" cm="1">
        <f t="array" ref="R6">E6/MEDIAN(IF($N:$N=$N6, E:E))</f>
        <v>0.95771513353115723</v>
      </c>
      <c r="S6" s="6" cm="1">
        <f t="array" ref="S6">F6/MEDIAN(IF($N:$N=$N6, F:F))</f>
        <v>1.1087470449172576</v>
      </c>
      <c r="T6" s="6" cm="1">
        <f t="array" ref="T6">G6/MEDIAN(IF($N:$N=$N6, G:G))</f>
        <v>1.1163227016885553</v>
      </c>
      <c r="U6" s="6" cm="1">
        <f t="array" ref="U6">H6/MEDIAN(IF($N:$N=$N6, H:H))</f>
        <v>1.0434419381787803</v>
      </c>
      <c r="V6" s="6" cm="1">
        <f t="array" ref="V6">I6/MEDIAN(IF($N:$N=$N6, I:I))</f>
        <v>1.0676691729323309</v>
      </c>
      <c r="W6" s="6" t="str">
        <f>MID(A6,11,1)</f>
        <v>1</v>
      </c>
      <c r="X6" s="8">
        <f>_xlfn.NUMBERVALUE(RIGHT(A6,LEN(A6)-SEARCH("_",A6,11)))</f>
        <v>5</v>
      </c>
      <c r="Y6" s="4">
        <f t="shared" si="1"/>
        <v>0.96208344903031973</v>
      </c>
      <c r="Z6" s="4">
        <f t="shared" si="2"/>
        <v>0.97115115354521431</v>
      </c>
      <c r="AA6" s="4">
        <f t="shared" si="3"/>
        <v>0.99612178125407713</v>
      </c>
      <c r="AB6" s="4">
        <f t="shared" si="4"/>
        <v>0.92140187885618896</v>
      </c>
      <c r="AC6" s="4">
        <f t="shared" si="5"/>
        <v>1.0667071810761701</v>
      </c>
      <c r="AD6" s="4">
        <f t="shared" si="6"/>
        <v>1.07399559507137</v>
      </c>
      <c r="AE6" s="4">
        <f t="shared" si="7"/>
        <v>1.0038782187459225</v>
      </c>
      <c r="AF6" s="4">
        <f t="shared" si="8"/>
        <v>1.0271868403180857</v>
      </c>
    </row>
    <row r="7" spans="1:34" x14ac:dyDescent="0.35">
      <c r="A7" s="6" t="s">
        <v>55</v>
      </c>
      <c r="B7" s="6">
        <v>961</v>
      </c>
      <c r="C7" s="6">
        <v>933</v>
      </c>
      <c r="D7" s="6">
        <v>937</v>
      </c>
      <c r="E7" s="6">
        <v>1220</v>
      </c>
      <c r="F7" s="6">
        <v>1297</v>
      </c>
      <c r="G7" s="6">
        <v>447</v>
      </c>
      <c r="H7" s="6">
        <v>1272</v>
      </c>
      <c r="I7" s="6">
        <v>1218</v>
      </c>
      <c r="J7" s="6">
        <f>VLOOKUP($A7,Sheet2!$A:$E,5,FALSE)</f>
        <v>41203042</v>
      </c>
      <c r="K7" s="6">
        <f>VLOOKUP(A7,Sheet2!$A:$D,2,FALSE)</f>
        <v>50.88</v>
      </c>
      <c r="L7" s="6">
        <f>VLOOKUP($A7,Sheet2!$A:$D,4,FALSE)</f>
        <v>114</v>
      </c>
      <c r="M7" s="6">
        <f>VLOOKUP($A7,Sheet2!$A:$D,3,FALSE)</f>
        <v>1</v>
      </c>
      <c r="N7" s="6">
        <f t="shared" si="0"/>
        <v>11</v>
      </c>
      <c r="O7" s="6" cm="1">
        <f t="array" ref="O7">B7/MEDIAN(IF($N:$N=$N7, B:B))</f>
        <v>0.98261758691206547</v>
      </c>
      <c r="P7" s="6" cm="1">
        <f t="array" ref="P7">C7/MEDIAN(IF($N:$N=$N7, C:C))</f>
        <v>1.0530474040632054</v>
      </c>
      <c r="Q7" s="6" cm="1">
        <f t="array" ref="Q7">D7/MEDIAN(IF($N:$N=$N7, D:D))</f>
        <v>1.092074592074592</v>
      </c>
      <c r="R7" s="6" cm="1">
        <f t="array" ref="R7">E7/MEDIAN(IF($N:$N=$N7, E:E))</f>
        <v>1.1111111111111112</v>
      </c>
      <c r="S7" s="6" cm="1">
        <f t="array" ref="S7">F7/MEDIAN(IF($N:$N=$N7, F:F))</f>
        <v>0.9996146435452794</v>
      </c>
      <c r="T7" s="6" cm="1">
        <f t="array" ref="T7">G7/MEDIAN(IF($N:$N=$N7, G:G))</f>
        <v>0.90761421319796953</v>
      </c>
      <c r="U7" s="6" cm="1">
        <f t="array" ref="U7">H7/MEDIAN(IF($N:$N=$N7, H:H))</f>
        <v>1.1438848920863309</v>
      </c>
      <c r="V7" s="6" cm="1">
        <f t="array" ref="V7">I7/MEDIAN(IF($N:$N=$N7, I:I))</f>
        <v>1.1032608695652173</v>
      </c>
      <c r="W7" s="6" t="str">
        <f>MID(A7,11,1)</f>
        <v>1</v>
      </c>
      <c r="X7" s="8">
        <f>_xlfn.NUMBERVALUE(RIGHT(A7,LEN(A7)-SEARCH("_",A7,11)))</f>
        <v>6</v>
      </c>
      <c r="Y7" s="4">
        <f t="shared" si="1"/>
        <v>0.91614144900031547</v>
      </c>
      <c r="Z7" s="4">
        <f t="shared" si="2"/>
        <v>0.98180654150129754</v>
      </c>
      <c r="AA7" s="4">
        <f t="shared" si="3"/>
        <v>1.0181934584987022</v>
      </c>
      <c r="AB7" s="4">
        <f t="shared" si="4"/>
        <v>1.0359421171491601</v>
      </c>
      <c r="AC7" s="4">
        <f t="shared" si="5"/>
        <v>0.93198861915083964</v>
      </c>
      <c r="AD7" s="4">
        <f t="shared" si="6"/>
        <v>0.8462122106174762</v>
      </c>
      <c r="AE7" s="4">
        <f t="shared" si="7"/>
        <v>1.0664986831945669</v>
      </c>
      <c r="AF7" s="4">
        <f t="shared" si="8"/>
        <v>1.028622960886693</v>
      </c>
    </row>
    <row r="8" spans="1:34" x14ac:dyDescent="0.35">
      <c r="A8" s="6" t="s">
        <v>66</v>
      </c>
      <c r="B8" s="6">
        <v>1772</v>
      </c>
      <c r="C8" s="6">
        <v>1160</v>
      </c>
      <c r="D8" s="6">
        <v>1405</v>
      </c>
      <c r="E8" s="6">
        <v>2113</v>
      </c>
      <c r="F8" s="6">
        <v>1962</v>
      </c>
      <c r="G8" s="6">
        <v>772</v>
      </c>
      <c r="H8" s="6">
        <v>1726</v>
      </c>
      <c r="I8" s="6">
        <v>1517</v>
      </c>
      <c r="J8" s="6">
        <f>VLOOKUP($A8,Sheet2!$A:$E,5,FALSE)</f>
        <v>41203093</v>
      </c>
      <c r="K8" s="6">
        <f>VLOOKUP(A8,Sheet2!$A:$D,2,FALSE)</f>
        <v>45.65</v>
      </c>
      <c r="L8" s="6">
        <f>VLOOKUP($A8,Sheet2!$A:$D,4,FALSE)</f>
        <v>138</v>
      </c>
      <c r="M8" s="6">
        <f>VLOOKUP($A8,Sheet2!$A:$D,3,FALSE)</f>
        <v>2</v>
      </c>
      <c r="N8" s="6">
        <f t="shared" si="0"/>
        <v>12</v>
      </c>
      <c r="O8" s="6" cm="1">
        <f t="array" ref="O8">B8/MEDIAN(IF($N:$N=$N8, B:B))</f>
        <v>1.651444547996272</v>
      </c>
      <c r="P8" s="6" cm="1">
        <f t="array" ref="P8">C8/MEDIAN(IF($N:$N=$N8, C:C))</f>
        <v>1.0933081998114986</v>
      </c>
      <c r="Q8" s="6" cm="1">
        <f t="array" ref="Q8">D8/MEDIAN(IF($N:$N=$N8, D:D))</f>
        <v>1.4620187304890739</v>
      </c>
      <c r="R8" s="6" cm="1">
        <f t="array" ref="R8">E8/MEDIAN(IF($N:$N=$N8, E:E))</f>
        <v>1.5675074183976261</v>
      </c>
      <c r="S8" s="6" cm="1">
        <f t="array" ref="S8">F8/MEDIAN(IF($N:$N=$N8, F:F))</f>
        <v>1.5460992907801419</v>
      </c>
      <c r="T8" s="6" cm="1">
        <f t="array" ref="T8">G8/MEDIAN(IF($N:$N=$N8, G:G))</f>
        <v>1.4484052532833021</v>
      </c>
      <c r="U8" s="6" cm="1">
        <f t="array" ref="U8">H8/MEDIAN(IF($N:$N=$N8, H:H))</f>
        <v>1.4419381787802841</v>
      </c>
      <c r="V8" s="6" cm="1">
        <f t="array" ref="V8">I8/MEDIAN(IF($N:$N=$N8, I:I))</f>
        <v>1.2673350041771094</v>
      </c>
      <c r="W8" s="6" t="str">
        <f>MID(A8,11,1)</f>
        <v>1</v>
      </c>
      <c r="X8" s="8">
        <f>_xlfn.NUMBERVALUE(RIGHT(A8,LEN(A8)-SEARCH("_",A8,11)))</f>
        <v>7</v>
      </c>
      <c r="Y8" s="4">
        <f t="shared" si="1"/>
        <v>1.1348480889411412</v>
      </c>
      <c r="Z8" s="4">
        <f t="shared" si="2"/>
        <v>0.75130510599654687</v>
      </c>
      <c r="AA8" s="4">
        <f t="shared" si="3"/>
        <v>1.0046774893560788</v>
      </c>
      <c r="AB8" s="4">
        <f t="shared" si="4"/>
        <v>1.0771677440383687</v>
      </c>
      <c r="AC8" s="4">
        <f t="shared" si="5"/>
        <v>1.0624563976937471</v>
      </c>
      <c r="AD8" s="4">
        <f t="shared" si="6"/>
        <v>0.99532251064392108</v>
      </c>
      <c r="AE8" s="4">
        <f t="shared" si="7"/>
        <v>0.99087843339670456</v>
      </c>
      <c r="AF8" s="4">
        <f t="shared" si="8"/>
        <v>0.8708937331765938</v>
      </c>
    </row>
    <row r="9" spans="1:34" x14ac:dyDescent="0.35">
      <c r="A9" s="6" t="s">
        <v>77</v>
      </c>
      <c r="B9" s="6">
        <v>1259</v>
      </c>
      <c r="C9" s="6">
        <v>1020</v>
      </c>
      <c r="D9" s="6">
        <v>1104</v>
      </c>
      <c r="E9" s="6">
        <v>1407</v>
      </c>
      <c r="F9" s="6">
        <v>1526</v>
      </c>
      <c r="G9" s="6">
        <v>528</v>
      </c>
      <c r="H9" s="6">
        <v>1354</v>
      </c>
      <c r="I9" s="6">
        <v>1427</v>
      </c>
      <c r="J9" s="6">
        <f>VLOOKUP($A9,Sheet2!$A:$E,5,FALSE)</f>
        <v>41208987</v>
      </c>
      <c r="K9" s="6">
        <f>VLOOKUP(A9,Sheet2!$A:$D,2,FALSE)</f>
        <v>45.26</v>
      </c>
      <c r="L9" s="6">
        <f>VLOOKUP($A9,Sheet2!$A:$D,4,FALSE)</f>
        <v>137</v>
      </c>
      <c r="M9" s="6">
        <f>VLOOKUP($A9,Sheet2!$A:$D,3,FALSE)</f>
        <v>1</v>
      </c>
      <c r="N9" s="6">
        <f t="shared" si="0"/>
        <v>11</v>
      </c>
      <c r="O9" s="6" cm="1">
        <f t="array" ref="O9">B9/MEDIAN(IF($N:$N=$N9, B:B))</f>
        <v>1.287321063394683</v>
      </c>
      <c r="P9" s="6" cm="1">
        <f t="array" ref="P9">C9/MEDIAN(IF($N:$N=$N9, C:C))</f>
        <v>1.1512415349887133</v>
      </c>
      <c r="Q9" s="6" cm="1">
        <f t="array" ref="Q9">D9/MEDIAN(IF($N:$N=$N9, D:D))</f>
        <v>1.2867132867132867</v>
      </c>
      <c r="R9" s="6" cm="1">
        <f t="array" ref="R9">E9/MEDIAN(IF($N:$N=$N9, E:E))</f>
        <v>1.2814207650273224</v>
      </c>
      <c r="S9" s="6" cm="1">
        <f t="array" ref="S9">F9/MEDIAN(IF($N:$N=$N9, F:F))</f>
        <v>1.1761078998073218</v>
      </c>
      <c r="T9" s="6" cm="1">
        <f t="array" ref="T9">G9/MEDIAN(IF($N:$N=$N9, G:G))</f>
        <v>1.0720812182741117</v>
      </c>
      <c r="U9" s="6" cm="1">
        <f t="array" ref="U9">H9/MEDIAN(IF($N:$N=$N9, H:H))</f>
        <v>1.2176258992805755</v>
      </c>
      <c r="V9" s="6" cm="1">
        <f t="array" ref="V9">I9/MEDIAN(IF($N:$N=$N9, I:I))</f>
        <v>1.292572463768116</v>
      </c>
      <c r="W9" s="6" t="str">
        <f>MID(A9,11,1)</f>
        <v>1</v>
      </c>
      <c r="X9" s="8">
        <f>_xlfn.NUMBERVALUE(RIGHT(A9,LEN(A9)-SEARCH("_",A9,11)))</f>
        <v>8</v>
      </c>
      <c r="Y9" s="4">
        <f t="shared" si="1"/>
        <v>1.0302497202477825</v>
      </c>
      <c r="Z9" s="4">
        <f t="shared" si="2"/>
        <v>0.92134456825562761</v>
      </c>
      <c r="AA9" s="4">
        <f t="shared" si="3"/>
        <v>1.0297633134190691</v>
      </c>
      <c r="AB9" s="4">
        <f t="shared" si="4"/>
        <v>1.0255276808784259</v>
      </c>
      <c r="AC9" s="4">
        <f t="shared" si="5"/>
        <v>0.94124524892218508</v>
      </c>
      <c r="AD9" s="4">
        <f t="shared" si="6"/>
        <v>0.85799215643779969</v>
      </c>
      <c r="AE9" s="4">
        <f t="shared" si="7"/>
        <v>0.97447231912157406</v>
      </c>
      <c r="AF9" s="4">
        <f t="shared" si="8"/>
        <v>1.0344524431888424</v>
      </c>
    </row>
    <row r="10" spans="1:34" x14ac:dyDescent="0.35">
      <c r="A10" s="6" t="s">
        <v>88</v>
      </c>
      <c r="B10" s="6">
        <v>1838</v>
      </c>
      <c r="C10" s="6">
        <v>1500</v>
      </c>
      <c r="D10" s="6">
        <v>1597</v>
      </c>
      <c r="E10" s="6">
        <v>1985</v>
      </c>
      <c r="F10" s="6">
        <v>2085</v>
      </c>
      <c r="G10" s="6">
        <v>793</v>
      </c>
      <c r="H10" s="6">
        <v>2094</v>
      </c>
      <c r="I10" s="6">
        <v>1861</v>
      </c>
      <c r="J10" s="6">
        <f>VLOOKUP($A10,Sheet2!$A:$E,5,FALSE)</f>
        <v>41209057</v>
      </c>
      <c r="K10" s="6">
        <f>VLOOKUP(A10,Sheet2!$A:$D,2,FALSE)</f>
        <v>44.6</v>
      </c>
      <c r="L10" s="6">
        <f>VLOOKUP($A10,Sheet2!$A:$D,4,FALSE)</f>
        <v>139</v>
      </c>
      <c r="M10" s="6">
        <f>VLOOKUP($A10,Sheet2!$A:$D,3,FALSE)</f>
        <v>2</v>
      </c>
      <c r="N10" s="6">
        <f t="shared" si="0"/>
        <v>12</v>
      </c>
      <c r="O10" s="6" cm="1">
        <f t="array" ref="O10">B10/MEDIAN(IF($N:$N=$N10, B:B))</f>
        <v>1.7129543336439887</v>
      </c>
      <c r="P10" s="6" cm="1">
        <f t="array" ref="P10">C10/MEDIAN(IF($N:$N=$N10, C:C))</f>
        <v>1.413760603204524</v>
      </c>
      <c r="Q10" s="6" cm="1">
        <f t="array" ref="Q10">D10/MEDIAN(IF($N:$N=$N10, D:D))</f>
        <v>1.6618106139438085</v>
      </c>
      <c r="R10" s="6" cm="1">
        <f t="array" ref="R10">E10/MEDIAN(IF($N:$N=$N10, E:E))</f>
        <v>1.4725519287833828</v>
      </c>
      <c r="S10" s="6" cm="1">
        <f t="array" ref="S10">F10/MEDIAN(IF($N:$N=$N10, F:F))</f>
        <v>1.6430260047281324</v>
      </c>
      <c r="T10" s="6" cm="1">
        <f t="array" ref="T10">G10/MEDIAN(IF($N:$N=$N10, G:G))</f>
        <v>1.4878048780487805</v>
      </c>
      <c r="U10" s="6" cm="1">
        <f t="array" ref="U10">H10/MEDIAN(IF($N:$N=$N10, H:H))</f>
        <v>1.7493734335839599</v>
      </c>
      <c r="V10" s="6" cm="1">
        <f t="array" ref="V10">I10/MEDIAN(IF($N:$N=$N10, I:I))</f>
        <v>1.5547201336675021</v>
      </c>
      <c r="W10" s="6" t="str">
        <f>MID(A10,11,1)</f>
        <v>1</v>
      </c>
      <c r="X10" s="8">
        <f>_xlfn.NUMBERVALUE(RIGHT(A10,LEN(A10)-SEARCH("_",A10,11)))</f>
        <v>9</v>
      </c>
      <c r="Y10" s="4">
        <f t="shared" si="1"/>
        <v>1.0713510450854038</v>
      </c>
      <c r="Z10" s="4">
        <f t="shared" si="2"/>
        <v>0.88422316345213858</v>
      </c>
      <c r="AA10" s="4">
        <f t="shared" si="3"/>
        <v>1.0393636905633592</v>
      </c>
      <c r="AB10" s="4">
        <f t="shared" si="4"/>
        <v>0.92099364055346056</v>
      </c>
      <c r="AC10" s="4">
        <f t="shared" si="5"/>
        <v>1.0276150348523085</v>
      </c>
      <c r="AD10" s="4">
        <f t="shared" si="6"/>
        <v>0.9305334530371685</v>
      </c>
      <c r="AE10" s="4">
        <f t="shared" si="7"/>
        <v>1.0941290258029372</v>
      </c>
      <c r="AF10" s="4">
        <f t="shared" si="8"/>
        <v>0.97238496514769146</v>
      </c>
    </row>
    <row r="11" spans="1:34" x14ac:dyDescent="0.35">
      <c r="A11" s="6" t="s">
        <v>1</v>
      </c>
      <c r="B11" s="6">
        <v>907</v>
      </c>
      <c r="C11" s="6">
        <v>818</v>
      </c>
      <c r="D11" s="6">
        <v>789</v>
      </c>
      <c r="E11" s="6">
        <v>958</v>
      </c>
      <c r="F11" s="6">
        <v>1175</v>
      </c>
      <c r="G11" s="6">
        <v>450</v>
      </c>
      <c r="H11" s="6">
        <v>849</v>
      </c>
      <c r="I11" s="6">
        <v>900</v>
      </c>
      <c r="J11" s="6">
        <f>VLOOKUP($A11,Sheet2!$A:$E,5,FALSE)</f>
        <v>41209133</v>
      </c>
      <c r="K11" s="6">
        <f>VLOOKUP(A11,Sheet2!$A:$D,2,FALSE)</f>
        <v>42.86</v>
      </c>
      <c r="L11" s="6">
        <f>VLOOKUP($A11,Sheet2!$A:$D,4,FALSE)</f>
        <v>140</v>
      </c>
      <c r="M11" s="6">
        <f>VLOOKUP($A11,Sheet2!$A:$D,3,FALSE)</f>
        <v>1</v>
      </c>
      <c r="N11" s="6">
        <f t="shared" si="0"/>
        <v>11</v>
      </c>
      <c r="O11" s="6" cm="1">
        <f t="array" ref="O11">B11/MEDIAN(IF($N:$N=$N11, B:B))</f>
        <v>0.92740286298568508</v>
      </c>
      <c r="P11" s="6" cm="1">
        <f t="array" ref="P11">C11/MEDIAN(IF($N:$N=$N11, C:C))</f>
        <v>0.92325056433408581</v>
      </c>
      <c r="Q11" s="6" cm="1">
        <f t="array" ref="Q11">D11/MEDIAN(IF($N:$N=$N11, D:D))</f>
        <v>0.91958041958041958</v>
      </c>
      <c r="R11" s="6" cm="1">
        <f t="array" ref="R11">E11/MEDIAN(IF($N:$N=$N11, E:E))</f>
        <v>0.87249544626593811</v>
      </c>
      <c r="S11" s="6" cm="1">
        <f t="array" ref="S11">F11/MEDIAN(IF($N:$N=$N11, F:F))</f>
        <v>0.90558766859344897</v>
      </c>
      <c r="T11" s="6" cm="1">
        <f t="array" ref="T11">G11/MEDIAN(IF($N:$N=$N11, G:G))</f>
        <v>0.91370558375634514</v>
      </c>
      <c r="U11" s="6" cm="1">
        <f t="array" ref="U11">H11/MEDIAN(IF($N:$N=$N11, H:H))</f>
        <v>0.76348920863309355</v>
      </c>
      <c r="V11" s="6" cm="1">
        <f t="array" ref="V11">I11/MEDIAN(IF($N:$N=$N11, I:I))</f>
        <v>0.81521739130434778</v>
      </c>
      <c r="W11" s="6" t="str">
        <f>MID(A11,11,1)</f>
        <v>1</v>
      </c>
      <c r="X11" s="8">
        <f>_xlfn.NUMBERVALUE(RIGHT(A11,LEN(A11)-SEARCH("_",A11,11)))</f>
        <v>10</v>
      </c>
      <c r="Y11" s="4">
        <f t="shared" si="1"/>
        <v>1.0195199281785432</v>
      </c>
      <c r="Z11" s="4">
        <f t="shared" si="2"/>
        <v>1.0149551900350513</v>
      </c>
      <c r="AA11" s="4">
        <f t="shared" si="3"/>
        <v>1.0109204971685484</v>
      </c>
      <c r="AB11" s="4">
        <f t="shared" si="4"/>
        <v>0.95915866794869431</v>
      </c>
      <c r="AC11" s="4">
        <f t="shared" si="5"/>
        <v>0.99553787430783303</v>
      </c>
      <c r="AD11" s="4">
        <f t="shared" si="6"/>
        <v>1.0044621256921671</v>
      </c>
      <c r="AE11" s="4">
        <f t="shared" si="7"/>
        <v>0.83932505949436476</v>
      </c>
      <c r="AF11" s="4">
        <f t="shared" si="8"/>
        <v>0.8961912987380295</v>
      </c>
    </row>
    <row r="12" spans="1:34" x14ac:dyDescent="0.35">
      <c r="A12" s="6" t="s">
        <v>2</v>
      </c>
      <c r="B12" s="6">
        <v>1718</v>
      </c>
      <c r="C12" s="6">
        <v>1172</v>
      </c>
      <c r="D12" s="6">
        <v>1584</v>
      </c>
      <c r="E12" s="6">
        <v>1457</v>
      </c>
      <c r="F12" s="6">
        <v>2157</v>
      </c>
      <c r="G12" s="6">
        <v>693</v>
      </c>
      <c r="H12" s="6">
        <v>2052</v>
      </c>
      <c r="I12" s="6">
        <v>1728</v>
      </c>
      <c r="J12" s="6">
        <f>VLOOKUP($A12,Sheet2!$A:$E,5,FALSE)</f>
        <v>41215328</v>
      </c>
      <c r="K12" s="6">
        <f>VLOOKUP(A12,Sheet2!$A:$D,2,FALSE)</f>
        <v>35</v>
      </c>
      <c r="L12" s="6">
        <f>VLOOKUP($A12,Sheet2!$A:$D,4,FALSE)</f>
        <v>140</v>
      </c>
      <c r="M12" s="6">
        <f>VLOOKUP($A12,Sheet2!$A:$D,3,FALSE)</f>
        <v>2</v>
      </c>
      <c r="N12" s="6">
        <f t="shared" si="0"/>
        <v>12</v>
      </c>
      <c r="O12" s="6" cm="1">
        <f t="array" ref="O12">B12/MEDIAN(IF($N:$N=$N12, B:B))</f>
        <v>1.6011183597390495</v>
      </c>
      <c r="P12" s="6" cm="1">
        <f t="array" ref="P12">C12/MEDIAN(IF($N:$N=$N12, C:C))</f>
        <v>1.1046182846371349</v>
      </c>
      <c r="Q12" s="6" cm="1">
        <f t="array" ref="Q12">D12/MEDIAN(IF($N:$N=$N12, D:D))</f>
        <v>1.6482830385015608</v>
      </c>
      <c r="R12" s="6" cm="1">
        <f t="array" ref="R12">E12/MEDIAN(IF($N:$N=$N12, E:E))</f>
        <v>1.0808605341246291</v>
      </c>
      <c r="S12" s="6" cm="1">
        <f t="array" ref="S12">F12/MEDIAN(IF($N:$N=$N12, F:F))</f>
        <v>1.6997635933806146</v>
      </c>
      <c r="T12" s="6" cm="1">
        <f t="array" ref="T12">G12/MEDIAN(IF($N:$N=$N12, G:G))</f>
        <v>1.300187617260788</v>
      </c>
      <c r="U12" s="6" cm="1">
        <f t="array" ref="U12">H12/MEDIAN(IF($N:$N=$N12, H:H))</f>
        <v>1.7142857142857142</v>
      </c>
      <c r="V12" s="6" cm="1">
        <f t="array" ref="V12">I12/MEDIAN(IF($N:$N=$N12, I:I))</f>
        <v>1.4436090225563909</v>
      </c>
      <c r="W12" s="6" t="str">
        <f>MID(A12,11,1)</f>
        <v>1</v>
      </c>
      <c r="X12" s="8">
        <f>_xlfn.NUMBERVALUE(RIGHT(A12,LEN(A12)-SEARCH("_",A12,11)))</f>
        <v>11</v>
      </c>
      <c r="Y12" s="4">
        <f t="shared" si="1"/>
        <v>1.051731835861085</v>
      </c>
      <c r="Z12" s="4">
        <f t="shared" si="2"/>
        <v>0.72559421317014972</v>
      </c>
      <c r="AA12" s="4">
        <f t="shared" si="3"/>
        <v>1.0827130521346768</v>
      </c>
      <c r="AB12" s="4">
        <f t="shared" si="4"/>
        <v>0.70998838215181093</v>
      </c>
      <c r="AC12" s="4">
        <f t="shared" si="5"/>
        <v>1.1165292520206858</v>
      </c>
      <c r="AD12" s="4">
        <f t="shared" si="6"/>
        <v>0.85405847815548452</v>
      </c>
      <c r="AE12" s="4">
        <f t="shared" si="7"/>
        <v>1.1260684449149616</v>
      </c>
      <c r="AF12" s="4">
        <f t="shared" si="8"/>
        <v>0.94826816413891502</v>
      </c>
    </row>
    <row r="13" spans="1:34" x14ac:dyDescent="0.35">
      <c r="A13" s="6" t="s">
        <v>3</v>
      </c>
      <c r="B13" s="6">
        <v>1366</v>
      </c>
      <c r="C13" s="6">
        <v>1169</v>
      </c>
      <c r="D13" s="6">
        <v>1264</v>
      </c>
      <c r="E13" s="6">
        <v>1435</v>
      </c>
      <c r="F13" s="6">
        <v>1882</v>
      </c>
      <c r="G13" s="6">
        <v>694</v>
      </c>
      <c r="H13" s="6">
        <v>1519</v>
      </c>
      <c r="I13" s="6">
        <v>1462</v>
      </c>
      <c r="J13" s="6">
        <f>VLOOKUP($A13,Sheet2!$A:$E,5,FALSE)</f>
        <v>41215859</v>
      </c>
      <c r="K13" s="6">
        <f>VLOOKUP(A13,Sheet2!$A:$D,2,FALSE)</f>
        <v>38.58</v>
      </c>
      <c r="L13" s="6">
        <f>VLOOKUP($A13,Sheet2!$A:$D,4,FALSE)</f>
        <v>127</v>
      </c>
      <c r="M13" s="6">
        <f>VLOOKUP($A13,Sheet2!$A:$D,3,FALSE)</f>
        <v>1</v>
      </c>
      <c r="N13" s="6">
        <f t="shared" si="0"/>
        <v>11</v>
      </c>
      <c r="O13" s="6" cm="1">
        <f t="array" ref="O13">B13/MEDIAN(IF($N:$N=$N13, B:B))</f>
        <v>1.3967280163599183</v>
      </c>
      <c r="P13" s="6" cm="1">
        <f t="array" ref="P13">C13/MEDIAN(IF($N:$N=$N13, C:C))</f>
        <v>1.3194130925507901</v>
      </c>
      <c r="Q13" s="6" cm="1">
        <f t="array" ref="Q13">D13/MEDIAN(IF($N:$N=$N13, D:D))</f>
        <v>1.4731934731934733</v>
      </c>
      <c r="R13" s="6" cm="1">
        <f t="array" ref="R13">E13/MEDIAN(IF($N:$N=$N13, E:E))</f>
        <v>1.3069216757741349</v>
      </c>
      <c r="S13" s="6" cm="1">
        <f t="array" ref="S13">F13/MEDIAN(IF($N:$N=$N13, F:F))</f>
        <v>1.4504816955684008</v>
      </c>
      <c r="T13" s="6" cm="1">
        <f t="array" ref="T13">G13/MEDIAN(IF($N:$N=$N13, G:G))</f>
        <v>1.4091370558375635</v>
      </c>
      <c r="U13" s="6" cm="1">
        <f t="array" ref="U13">H13/MEDIAN(IF($N:$N=$N13, H:H))</f>
        <v>1.3660071942446044</v>
      </c>
      <c r="V13" s="6" cm="1">
        <f t="array" ref="V13">I13/MEDIAN(IF($N:$N=$N13, I:I))</f>
        <v>1.3242753623188406</v>
      </c>
      <c r="W13" s="6" t="str">
        <f>MID(A13,11,1)</f>
        <v>1</v>
      </c>
      <c r="X13" s="8">
        <f>_xlfn.NUMBERVALUE(RIGHT(A13,LEN(A13)-SEARCH("_",A13,11)))</f>
        <v>12</v>
      </c>
      <c r="Y13" s="4">
        <f t="shared" si="1"/>
        <v>1.0111197128112006</v>
      </c>
      <c r="Z13" s="4">
        <f t="shared" si="2"/>
        <v>0.95514987284075281</v>
      </c>
      <c r="AA13" s="4">
        <f t="shared" si="3"/>
        <v>1.0664746064253616</v>
      </c>
      <c r="AB13" s="4">
        <f t="shared" si="4"/>
        <v>0.94610708312373037</v>
      </c>
      <c r="AC13" s="4">
        <f t="shared" si="5"/>
        <v>1.0500330903959605</v>
      </c>
      <c r="AD13" s="4">
        <f t="shared" si="6"/>
        <v>1.0201028679322663</v>
      </c>
      <c r="AE13" s="4">
        <f t="shared" si="7"/>
        <v>0.9888802871887995</v>
      </c>
      <c r="AF13" s="4">
        <f t="shared" si="8"/>
        <v>0.95866976844955898</v>
      </c>
    </row>
    <row r="14" spans="1:34" x14ac:dyDescent="0.35">
      <c r="A14" s="6" t="s">
        <v>4</v>
      </c>
      <c r="B14" s="6">
        <v>1936</v>
      </c>
      <c r="C14" s="6">
        <v>1284</v>
      </c>
      <c r="D14" s="6">
        <v>1686</v>
      </c>
      <c r="E14" s="6">
        <v>1637</v>
      </c>
      <c r="F14" s="6">
        <v>2316</v>
      </c>
      <c r="G14" s="6">
        <v>842</v>
      </c>
      <c r="H14" s="6">
        <v>2064</v>
      </c>
      <c r="I14" s="6">
        <v>1891</v>
      </c>
      <c r="J14" s="6">
        <f>VLOOKUP($A14,Sheet2!$A:$E,5,FALSE)</f>
        <v>41215916</v>
      </c>
      <c r="K14" s="6">
        <f>VLOOKUP(A14,Sheet2!$A:$D,2,FALSE)</f>
        <v>36.840000000000003</v>
      </c>
      <c r="L14" s="6">
        <f>VLOOKUP($A14,Sheet2!$A:$D,4,FALSE)</f>
        <v>133</v>
      </c>
      <c r="M14" s="6">
        <f>VLOOKUP($A14,Sheet2!$A:$D,3,FALSE)</f>
        <v>2</v>
      </c>
      <c r="N14" s="6">
        <f t="shared" si="0"/>
        <v>12</v>
      </c>
      <c r="O14" s="6" cm="1">
        <f t="array" ref="O14">B14/MEDIAN(IF($N:$N=$N14, B:B))</f>
        <v>1.804287045666356</v>
      </c>
      <c r="P14" s="6" cm="1">
        <f t="array" ref="P14">C14/MEDIAN(IF($N:$N=$N14, C:C))</f>
        <v>1.2101790763430726</v>
      </c>
      <c r="Q14" s="6" cm="1">
        <f t="array" ref="Q14">D14/MEDIAN(IF($N:$N=$N14, D:D))</f>
        <v>1.7544224765868888</v>
      </c>
      <c r="R14" s="6" cm="1">
        <f t="array" ref="R14">E14/MEDIAN(IF($N:$N=$N14, E:E))</f>
        <v>1.2143916913946589</v>
      </c>
      <c r="S14" s="6" cm="1">
        <f t="array" ref="S14">F14/MEDIAN(IF($N:$N=$N14, F:F))</f>
        <v>1.8250591016548463</v>
      </c>
      <c r="T14" s="6" cm="1">
        <f t="array" ref="T14">G14/MEDIAN(IF($N:$N=$N14, G:G))</f>
        <v>1.5797373358348967</v>
      </c>
      <c r="U14" s="6" cm="1">
        <f t="array" ref="U14">H14/MEDIAN(IF($N:$N=$N14, H:H))</f>
        <v>1.7243107769423558</v>
      </c>
      <c r="V14" s="6" cm="1">
        <f t="array" ref="V14">I14/MEDIAN(IF($N:$N=$N14, I:I))</f>
        <v>1.5797827903091062</v>
      </c>
      <c r="W14" s="6" t="str">
        <f>MID(A14,11,1)</f>
        <v>1</v>
      </c>
      <c r="X14" s="8">
        <f>_xlfn.NUMBERVALUE(RIGHT(A14,LEN(A14)-SEARCH("_",A14,11)))</f>
        <v>13</v>
      </c>
      <c r="Y14" s="4">
        <f t="shared" si="1"/>
        <v>1.092152512598042</v>
      </c>
      <c r="Z14" s="4">
        <f t="shared" si="2"/>
        <v>0.73253317541474494</v>
      </c>
      <c r="AA14" s="4">
        <f t="shared" si="3"/>
        <v>1.0619690035269309</v>
      </c>
      <c r="AB14" s="4">
        <f t="shared" si="4"/>
        <v>0.7350831123132272</v>
      </c>
      <c r="AC14" s="4">
        <f t="shared" si="5"/>
        <v>1.10472604029373</v>
      </c>
      <c r="AD14" s="4">
        <f t="shared" si="6"/>
        <v>0.95623038735492871</v>
      </c>
      <c r="AE14" s="4">
        <f t="shared" si="7"/>
        <v>1.0437420986093553</v>
      </c>
      <c r="AF14" s="4">
        <f t="shared" si="8"/>
        <v>0.95625790139064482</v>
      </c>
    </row>
    <row r="15" spans="1:34" x14ac:dyDescent="0.35">
      <c r="A15" s="6" t="s">
        <v>5</v>
      </c>
      <c r="B15" s="6">
        <v>1792</v>
      </c>
      <c r="C15" s="6">
        <v>1539</v>
      </c>
      <c r="D15" s="6">
        <v>1593</v>
      </c>
      <c r="E15" s="6">
        <v>1891</v>
      </c>
      <c r="F15" s="6">
        <v>2265</v>
      </c>
      <c r="G15" s="6">
        <v>863</v>
      </c>
      <c r="H15" s="6">
        <v>2044</v>
      </c>
      <c r="I15" s="6">
        <v>1912</v>
      </c>
      <c r="J15" s="6">
        <f>VLOOKUP($A15,Sheet2!$A:$E,5,FALSE)</f>
        <v>41219602</v>
      </c>
      <c r="K15" s="6">
        <f>VLOOKUP(A15,Sheet2!$A:$D,2,FALSE)</f>
        <v>36.03</v>
      </c>
      <c r="L15" s="6">
        <f>VLOOKUP($A15,Sheet2!$A:$D,4,FALSE)</f>
        <v>136</v>
      </c>
      <c r="M15" s="6">
        <f>VLOOKUP($A15,Sheet2!$A:$D,3,FALSE)</f>
        <v>1</v>
      </c>
      <c r="N15" s="6">
        <f t="shared" si="0"/>
        <v>11</v>
      </c>
      <c r="O15" s="6" cm="1">
        <f t="array" ref="O15">B15/MEDIAN(IF($N:$N=$N15, B:B))</f>
        <v>1.8323108384458078</v>
      </c>
      <c r="P15" s="6" cm="1">
        <f t="array" ref="P15">C15/MEDIAN(IF($N:$N=$N15, C:C))</f>
        <v>1.7370203160270881</v>
      </c>
      <c r="Q15" s="6" cm="1">
        <f t="array" ref="Q15">D15/MEDIAN(IF($N:$N=$N15, D:D))</f>
        <v>1.8566433566433567</v>
      </c>
      <c r="R15" s="6" cm="1">
        <f t="array" ref="R15">E15/MEDIAN(IF($N:$N=$N15, E:E))</f>
        <v>1.7222222222222223</v>
      </c>
      <c r="S15" s="6" cm="1">
        <f t="array" ref="S15">F15/MEDIAN(IF($N:$N=$N15, F:F))</f>
        <v>1.745664739884393</v>
      </c>
      <c r="T15" s="6" cm="1">
        <f t="array" ref="T15">G15/MEDIAN(IF($N:$N=$N15, G:G))</f>
        <v>1.752284263959391</v>
      </c>
      <c r="U15" s="6" cm="1">
        <f t="array" ref="U15">H15/MEDIAN(IF($N:$N=$N15, H:H))</f>
        <v>1.8381294964028776</v>
      </c>
      <c r="V15" s="6" cm="1">
        <f t="array" ref="V15">I15/MEDIAN(IF($N:$N=$N15, I:I))</f>
        <v>1.7318840579710144</v>
      </c>
      <c r="W15" s="6" t="str">
        <f>MID(A15,11,1)</f>
        <v>1</v>
      </c>
      <c r="X15" s="8">
        <f>_xlfn.NUMBERVALUE(RIGHT(A15,LEN(A15)-SEARCH("_",A15,11)))</f>
        <v>14</v>
      </c>
      <c r="Y15" s="4">
        <f t="shared" si="1"/>
        <v>1.047648685805505</v>
      </c>
      <c r="Z15" s="4">
        <f t="shared" si="2"/>
        <v>0.99316503134741652</v>
      </c>
      <c r="AA15" s="4">
        <f t="shared" si="3"/>
        <v>1.0615611345981035</v>
      </c>
      <c r="AB15" s="4">
        <f t="shared" si="4"/>
        <v>0.98470401960104481</v>
      </c>
      <c r="AC15" s="4">
        <f t="shared" si="5"/>
        <v>0.99810759846192032</v>
      </c>
      <c r="AD15" s="4">
        <f t="shared" si="6"/>
        <v>1.0018924015380795</v>
      </c>
      <c r="AE15" s="4">
        <f t="shared" si="7"/>
        <v>1.0509755827675109</v>
      </c>
      <c r="AF15" s="4">
        <f t="shared" si="8"/>
        <v>0.99022830582601551</v>
      </c>
    </row>
    <row r="16" spans="1:34" x14ac:dyDescent="0.35">
      <c r="A16" s="6" t="s">
        <v>6</v>
      </c>
      <c r="B16" s="6">
        <v>1854</v>
      </c>
      <c r="C16" s="6">
        <v>1603</v>
      </c>
      <c r="D16" s="6">
        <v>1582</v>
      </c>
      <c r="E16" s="6">
        <v>2098</v>
      </c>
      <c r="F16" s="6">
        <v>2052</v>
      </c>
      <c r="G16" s="6">
        <v>771</v>
      </c>
      <c r="H16" s="6">
        <v>2008</v>
      </c>
      <c r="I16" s="6">
        <v>2036</v>
      </c>
      <c r="J16" s="6">
        <f>VLOOKUP($A16,Sheet2!$A:$E,5,FALSE)</f>
        <v>41219654</v>
      </c>
      <c r="K16" s="6">
        <f>VLOOKUP(A16,Sheet2!$A:$D,2,FALSE)</f>
        <v>33.58</v>
      </c>
      <c r="L16" s="6">
        <f>VLOOKUP($A16,Sheet2!$A:$D,4,FALSE)</f>
        <v>137</v>
      </c>
      <c r="M16" s="6">
        <f>VLOOKUP($A16,Sheet2!$A:$D,3,FALSE)</f>
        <v>2</v>
      </c>
      <c r="N16" s="6">
        <f t="shared" si="0"/>
        <v>12</v>
      </c>
      <c r="O16" s="6" cm="1">
        <f t="array" ref="O16">B16/MEDIAN(IF($N:$N=$N16, B:B))</f>
        <v>1.727865796831314</v>
      </c>
      <c r="P16" s="6" cm="1">
        <f t="array" ref="P16">C16/MEDIAN(IF($N:$N=$N16, C:C))</f>
        <v>1.5108388312912346</v>
      </c>
      <c r="Q16" s="6" cm="1">
        <f t="array" ref="Q16">D16/MEDIAN(IF($N:$N=$N16, D:D))</f>
        <v>1.6462018730489074</v>
      </c>
      <c r="R16" s="6" cm="1">
        <f t="array" ref="R16">E16/MEDIAN(IF($N:$N=$N16, E:E))</f>
        <v>1.556379821958457</v>
      </c>
      <c r="S16" s="6" cm="1">
        <f t="array" ref="S16">F16/MEDIAN(IF($N:$N=$N16, F:F))</f>
        <v>1.6170212765957446</v>
      </c>
      <c r="T16" s="6" cm="1">
        <f t="array" ref="T16">G16/MEDIAN(IF($N:$N=$N16, G:G))</f>
        <v>1.4465290806754221</v>
      </c>
      <c r="U16" s="6" cm="1">
        <f t="array" ref="U16">H16/MEDIAN(IF($N:$N=$N16, H:H))</f>
        <v>1.6775271512113616</v>
      </c>
      <c r="V16" s="6" cm="1">
        <f t="array" ref="V16">I16/MEDIAN(IF($N:$N=$N16, I:I))</f>
        <v>1.7009189640768587</v>
      </c>
      <c r="W16" s="6" t="str">
        <f>MID(A16,11,1)</f>
        <v>1</v>
      </c>
      <c r="X16" s="8">
        <f>_xlfn.NUMBERVALUE(RIGHT(A16,LEN(A16)-SEARCH("_",A16,11)))</f>
        <v>15</v>
      </c>
      <c r="Y16" s="4">
        <f t="shared" si="1"/>
        <v>1.0589933434490801</v>
      </c>
      <c r="Z16" s="4">
        <f t="shared" si="2"/>
        <v>0.92597947612363374</v>
      </c>
      <c r="AA16" s="4">
        <f t="shared" si="3"/>
        <v>1.0089422620259176</v>
      </c>
      <c r="AB16" s="4">
        <f t="shared" si="4"/>
        <v>0.95389113804732517</v>
      </c>
      <c r="AC16" s="4">
        <f t="shared" si="5"/>
        <v>0.99105773797408225</v>
      </c>
      <c r="AD16" s="4">
        <f t="shared" si="6"/>
        <v>0.88656461071805126</v>
      </c>
      <c r="AE16" s="4">
        <f t="shared" si="7"/>
        <v>1.0281412421299079</v>
      </c>
      <c r="AF16" s="4">
        <f t="shared" si="8"/>
        <v>1.0424778729962614</v>
      </c>
    </row>
    <row r="17" spans="1:34" x14ac:dyDescent="0.35">
      <c r="A17" s="6" t="s">
        <v>7</v>
      </c>
      <c r="B17" s="6">
        <v>850</v>
      </c>
      <c r="C17" s="6">
        <v>906</v>
      </c>
      <c r="D17" s="6">
        <v>401</v>
      </c>
      <c r="E17" s="6">
        <v>477</v>
      </c>
      <c r="F17" s="6">
        <v>1270</v>
      </c>
      <c r="G17" s="6">
        <v>457</v>
      </c>
      <c r="H17" s="6">
        <v>1124</v>
      </c>
      <c r="I17" s="6">
        <v>1101</v>
      </c>
      <c r="J17" s="6">
        <f>VLOOKUP($A17,Sheet2!$A:$E,5,FALSE)</f>
        <v>41222915</v>
      </c>
      <c r="K17" s="6">
        <f>VLOOKUP(A17,Sheet2!$A:$D,2,FALSE)</f>
        <v>42.34</v>
      </c>
      <c r="L17" s="6">
        <f>VLOOKUP($A17,Sheet2!$A:$D,4,FALSE)</f>
        <v>137</v>
      </c>
      <c r="M17" s="6">
        <f>VLOOKUP($A17,Sheet2!$A:$D,3,FALSE)</f>
        <v>1</v>
      </c>
      <c r="N17" s="6">
        <f t="shared" si="0"/>
        <v>11</v>
      </c>
      <c r="O17" s="6" cm="1">
        <f t="array" ref="O17">B17/MEDIAN(IF($N:$N=$N17, B:B))</f>
        <v>0.86912065439672803</v>
      </c>
      <c r="P17" s="6" cm="1">
        <f t="array" ref="P17">C17/MEDIAN(IF($N:$N=$N17, C:C))</f>
        <v>1.0225733634311513</v>
      </c>
      <c r="Q17" s="6" cm="1">
        <f t="array" ref="Q17">D17/MEDIAN(IF($N:$N=$N17, D:D))</f>
        <v>0.46736596736596736</v>
      </c>
      <c r="R17" s="6" cm="1">
        <f t="array" ref="R17">E17/MEDIAN(IF($N:$N=$N17, E:E))</f>
        <v>0.4344262295081967</v>
      </c>
      <c r="S17" s="6" cm="1">
        <f t="array" ref="S17">F17/MEDIAN(IF($N:$N=$N17, F:F))</f>
        <v>0.97880539499036612</v>
      </c>
      <c r="T17" s="6" cm="1">
        <f t="array" ref="T17">G17/MEDIAN(IF($N:$N=$N17, G:G))</f>
        <v>0.92791878172588838</v>
      </c>
      <c r="U17" s="6" cm="1">
        <f t="array" ref="U17">H17/MEDIAN(IF($N:$N=$N17, H:H))</f>
        <v>1.0107913669064748</v>
      </c>
      <c r="V17" s="6" cm="1">
        <f t="array" ref="V17">I17/MEDIAN(IF($N:$N=$N17, I:I))</f>
        <v>0.99728260869565222</v>
      </c>
      <c r="W17" s="6" t="str">
        <f>MID(A17,11,1)</f>
        <v>1</v>
      </c>
      <c r="X17" s="8">
        <f>_xlfn.NUMBERVALUE(RIGHT(A17,LEN(A17)-SEARCH("_",A17,11)))</f>
        <v>16</v>
      </c>
      <c r="Y17" s="4">
        <f t="shared" si="1"/>
        <v>0.91163752472423232</v>
      </c>
      <c r="Z17" s="4">
        <f t="shared" si="2"/>
        <v>1.0725970498703374</v>
      </c>
      <c r="AA17" s="4">
        <f t="shared" si="3"/>
        <v>0.49022923511764704</v>
      </c>
      <c r="AB17" s="4">
        <f t="shared" si="4"/>
        <v>0.45567810469195619</v>
      </c>
      <c r="AC17" s="4">
        <f t="shared" si="5"/>
        <v>1.0266879782015006</v>
      </c>
      <c r="AD17" s="4">
        <f t="shared" si="6"/>
        <v>0.97331202179849929</v>
      </c>
      <c r="AE17" s="4">
        <f t="shared" si="7"/>
        <v>1.060238685017622</v>
      </c>
      <c r="AF17" s="4">
        <f t="shared" si="8"/>
        <v>1.0460690863144815</v>
      </c>
      <c r="AH17" s="9">
        <f>AVERAGE(AA17:AB25)</f>
        <v>0.541635712832083</v>
      </c>
    </row>
    <row r="18" spans="1:34" x14ac:dyDescent="0.35">
      <c r="A18" s="6" t="s">
        <v>8</v>
      </c>
      <c r="B18" s="6">
        <v>817</v>
      </c>
      <c r="C18" s="6">
        <v>878</v>
      </c>
      <c r="D18" s="6">
        <v>374</v>
      </c>
      <c r="E18" s="6">
        <v>550</v>
      </c>
      <c r="F18" s="6">
        <v>1086</v>
      </c>
      <c r="G18" s="6">
        <v>468</v>
      </c>
      <c r="H18" s="6">
        <v>987</v>
      </c>
      <c r="I18" s="6">
        <v>985</v>
      </c>
      <c r="J18" s="6">
        <f>VLOOKUP($A18,Sheet2!$A:$E,5,FALSE)</f>
        <v>41222995</v>
      </c>
      <c r="K18" s="6">
        <f>VLOOKUP(A18,Sheet2!$A:$D,2,FALSE)</f>
        <v>44.92</v>
      </c>
      <c r="L18" s="6">
        <f>VLOOKUP($A18,Sheet2!$A:$D,4,FALSE)</f>
        <v>118</v>
      </c>
      <c r="M18" s="6">
        <f>VLOOKUP($A18,Sheet2!$A:$D,3,FALSE)</f>
        <v>2</v>
      </c>
      <c r="N18" s="6">
        <f t="shared" si="0"/>
        <v>12</v>
      </c>
      <c r="O18" s="6" cm="1">
        <f t="array" ref="O18">B18/MEDIAN(IF($N:$N=$N18, B:B))</f>
        <v>0.76141658900279585</v>
      </c>
      <c r="P18" s="6" cm="1">
        <f t="array" ref="P18">C18/MEDIAN(IF($N:$N=$N18, C:C))</f>
        <v>0.82752120640904803</v>
      </c>
      <c r="Q18" s="6" cm="1">
        <f t="array" ref="Q18">D18/MEDIAN(IF($N:$N=$N18, D:D))</f>
        <v>0.3891779396462019</v>
      </c>
      <c r="R18" s="6" cm="1">
        <f t="array" ref="R18">E18/MEDIAN(IF($N:$N=$N18, E:E))</f>
        <v>0.40801186943620177</v>
      </c>
      <c r="S18" s="6" cm="1">
        <f t="array" ref="S18">F18/MEDIAN(IF($N:$N=$N18, F:F))</f>
        <v>0.85579196217494091</v>
      </c>
      <c r="T18" s="6" cm="1">
        <f t="array" ref="T18">G18/MEDIAN(IF($N:$N=$N18, G:G))</f>
        <v>0.87804878048780488</v>
      </c>
      <c r="U18" s="6" cm="1">
        <f t="array" ref="U18">H18/MEDIAN(IF($N:$N=$N18, H:H))</f>
        <v>0.82456140350877194</v>
      </c>
      <c r="V18" s="6" cm="1">
        <f t="array" ref="V18">I18/MEDIAN(IF($N:$N=$N18, I:I))</f>
        <v>0.82289055973266501</v>
      </c>
      <c r="W18" s="6" t="str">
        <f>MID(A18,11,1)</f>
        <v>1</v>
      </c>
      <c r="X18" s="8">
        <f>_xlfn.NUMBERVALUE(RIGHT(A18,LEN(A18)-SEARCH("_",A18,11)))</f>
        <v>17</v>
      </c>
      <c r="Y18" s="4">
        <f t="shared" si="1"/>
        <v>0.9243566501382825</v>
      </c>
      <c r="Z18" s="4">
        <f t="shared" si="2"/>
        <v>1.0046073874965826</v>
      </c>
      <c r="AA18" s="4">
        <f t="shared" si="3"/>
        <v>0.47246043991531811</v>
      </c>
      <c r="AB18" s="4">
        <f t="shared" si="4"/>
        <v>0.49532475427498324</v>
      </c>
      <c r="AC18" s="4">
        <f t="shared" si="5"/>
        <v>1.0389279703077121</v>
      </c>
      <c r="AD18" s="4">
        <f t="shared" si="6"/>
        <v>1.0659476574481768</v>
      </c>
      <c r="AE18" s="4">
        <f t="shared" si="7"/>
        <v>1.0010141987829615</v>
      </c>
      <c r="AF18" s="4">
        <f t="shared" si="8"/>
        <v>0.9989858012170385</v>
      </c>
      <c r="AG18" s="2"/>
      <c r="AH18" s="9"/>
    </row>
    <row r="19" spans="1:34" x14ac:dyDescent="0.35">
      <c r="A19" s="6" t="s">
        <v>9</v>
      </c>
      <c r="B19" s="6">
        <v>556</v>
      </c>
      <c r="C19" s="6">
        <v>417</v>
      </c>
      <c r="D19" s="6">
        <v>284</v>
      </c>
      <c r="E19" s="6">
        <v>349</v>
      </c>
      <c r="F19" s="6">
        <v>663</v>
      </c>
      <c r="G19" s="6">
        <v>232</v>
      </c>
      <c r="H19" s="6">
        <v>553</v>
      </c>
      <c r="I19" s="6">
        <v>559</v>
      </c>
      <c r="J19" s="6">
        <f>VLOOKUP($A19,Sheet2!$A:$E,5,FALSE)</f>
        <v>41223060</v>
      </c>
      <c r="K19" s="6">
        <f>VLOOKUP(A19,Sheet2!$A:$D,2,FALSE)</f>
        <v>44.27</v>
      </c>
      <c r="L19" s="6">
        <f>VLOOKUP($A19,Sheet2!$A:$D,4,FALSE)</f>
        <v>131</v>
      </c>
      <c r="M19" s="6">
        <f>VLOOKUP($A19,Sheet2!$A:$D,3,FALSE)</f>
        <v>1</v>
      </c>
      <c r="N19" s="6">
        <f t="shared" si="0"/>
        <v>11</v>
      </c>
      <c r="O19" s="6" cm="1">
        <f t="array" ref="O19">B19/MEDIAN(IF($N:$N=$N19, B:B))</f>
        <v>0.56850715746421265</v>
      </c>
      <c r="P19" s="6" cm="1">
        <f t="array" ref="P19">C19/MEDIAN(IF($N:$N=$N19, C:C))</f>
        <v>0.47065462753950338</v>
      </c>
      <c r="Q19" s="6" cm="1">
        <f t="array" ref="Q19">D19/MEDIAN(IF($N:$N=$N19, D:D))</f>
        <v>0.33100233100233101</v>
      </c>
      <c r="R19" s="6" cm="1">
        <f t="array" ref="R19">E19/MEDIAN(IF($N:$N=$N19, E:E))</f>
        <v>0.31785063752276865</v>
      </c>
      <c r="S19" s="6" cm="1">
        <f t="array" ref="S19">F19/MEDIAN(IF($N:$N=$N19, F:F))</f>
        <v>0.51098265895953754</v>
      </c>
      <c r="T19" s="6" cm="1">
        <f t="array" ref="T19">G19/MEDIAN(IF($N:$N=$N19, G:G))</f>
        <v>0.47106598984771575</v>
      </c>
      <c r="U19" s="6" cm="1">
        <f t="array" ref="U19">H19/MEDIAN(IF($N:$N=$N19, H:H))</f>
        <v>0.49730215827338131</v>
      </c>
      <c r="V19" s="6" cm="1">
        <f t="array" ref="V19">I19/MEDIAN(IF($N:$N=$N19, I:I))</f>
        <v>0.5063405797101449</v>
      </c>
      <c r="W19" s="6" t="str">
        <f>MID(A19,11,1)</f>
        <v>1</v>
      </c>
      <c r="X19" s="8">
        <f>_xlfn.NUMBERVALUE(RIGHT(A19,LEN(A19)-SEARCH("_",A19,11)))</f>
        <v>18</v>
      </c>
      <c r="Y19" s="4">
        <f t="shared" si="1"/>
        <v>1.1741550123623423</v>
      </c>
      <c r="Z19" s="4">
        <f t="shared" si="2"/>
        <v>0.97205722524579929</v>
      </c>
      <c r="AA19" s="4">
        <f t="shared" si="3"/>
        <v>0.68362911697285245</v>
      </c>
      <c r="AB19" s="4">
        <f t="shared" si="4"/>
        <v>0.65646652699076713</v>
      </c>
      <c r="AC19" s="4">
        <f t="shared" si="5"/>
        <v>1.0553479272340498</v>
      </c>
      <c r="AD19" s="4">
        <f t="shared" si="6"/>
        <v>0.97290682425214936</v>
      </c>
      <c r="AE19" s="4">
        <f t="shared" si="7"/>
        <v>1.0270931757478508</v>
      </c>
      <c r="AF19" s="4">
        <f t="shared" si="8"/>
        <v>1.0457605006785615</v>
      </c>
      <c r="AH19" s="9"/>
    </row>
    <row r="20" spans="1:34" x14ac:dyDescent="0.35">
      <c r="A20" s="6" t="s">
        <v>10</v>
      </c>
      <c r="B20" s="6">
        <v>955</v>
      </c>
      <c r="C20" s="6">
        <v>772</v>
      </c>
      <c r="D20" s="6">
        <v>461</v>
      </c>
      <c r="E20" s="6">
        <v>582</v>
      </c>
      <c r="F20" s="6">
        <v>1157</v>
      </c>
      <c r="G20" s="6">
        <v>335</v>
      </c>
      <c r="H20" s="6">
        <v>1039</v>
      </c>
      <c r="I20" s="6">
        <v>867</v>
      </c>
      <c r="J20" s="6">
        <f>VLOOKUP($A20,Sheet2!$A:$E,5,FALSE)</f>
        <v>41223123</v>
      </c>
      <c r="K20" s="6">
        <f>VLOOKUP(A20,Sheet2!$A:$D,2,FALSE)</f>
        <v>47.14</v>
      </c>
      <c r="L20" s="6">
        <f>VLOOKUP($A20,Sheet2!$A:$D,4,FALSE)</f>
        <v>140</v>
      </c>
      <c r="M20" s="6">
        <f>VLOOKUP($A20,Sheet2!$A:$D,3,FALSE)</f>
        <v>2</v>
      </c>
      <c r="N20" s="6">
        <f t="shared" si="0"/>
        <v>12</v>
      </c>
      <c r="O20" s="6" cm="1">
        <f t="array" ref="O20">B20/MEDIAN(IF($N:$N=$N20, B:B))</f>
        <v>0.8900279589934762</v>
      </c>
      <c r="P20" s="6" cm="1">
        <f t="array" ref="P20">C20/MEDIAN(IF($N:$N=$N20, C:C))</f>
        <v>0.72761545711592834</v>
      </c>
      <c r="Q20" s="6" cm="1">
        <f t="array" ref="Q20">D20/MEDIAN(IF($N:$N=$N20, D:D))</f>
        <v>0.47970863683662851</v>
      </c>
      <c r="R20" s="6" cm="1">
        <f t="array" ref="R20">E20/MEDIAN(IF($N:$N=$N20, E:E))</f>
        <v>0.43175074183976259</v>
      </c>
      <c r="S20" s="6" cm="1">
        <f t="array" ref="S20">F20/MEDIAN(IF($N:$N=$N20, F:F))</f>
        <v>0.91174152876280534</v>
      </c>
      <c r="T20" s="6" cm="1">
        <f t="array" ref="T20">G20/MEDIAN(IF($N:$N=$N20, G:G))</f>
        <v>0.62851782363977482</v>
      </c>
      <c r="U20" s="6" cm="1">
        <f t="array" ref="U20">H20/MEDIAN(IF($N:$N=$N20, H:H))</f>
        <v>0.86800334168755222</v>
      </c>
      <c r="V20" s="6" cm="1">
        <f t="array" ref="V20">I20/MEDIAN(IF($N:$N=$N20, I:I))</f>
        <v>0.72431077694235591</v>
      </c>
      <c r="W20" s="6" t="str">
        <f>MID(A20,11,1)</f>
        <v>1</v>
      </c>
      <c r="X20" s="8">
        <f>_xlfn.NUMBERVALUE(RIGHT(A20,LEN(A20)-SEARCH("_",A20,11)))</f>
        <v>19</v>
      </c>
      <c r="Y20" s="4">
        <f t="shared" si="1"/>
        <v>1.2259961120831269</v>
      </c>
      <c r="Z20" s="4">
        <f t="shared" si="2"/>
        <v>1.0022760661637304</v>
      </c>
      <c r="AA20" s="4">
        <f t="shared" si="3"/>
        <v>0.66078926819276929</v>
      </c>
      <c r="AB20" s="4">
        <f t="shared" si="4"/>
        <v>0.59472820548599714</v>
      </c>
      <c r="AC20" s="4">
        <f t="shared" si="5"/>
        <v>1.2559061299063292</v>
      </c>
      <c r="AD20" s="4">
        <f t="shared" si="6"/>
        <v>0.86577101356313735</v>
      </c>
      <c r="AE20" s="4">
        <f t="shared" si="7"/>
        <v>1.1956576323597281</v>
      </c>
      <c r="AF20" s="4">
        <f t="shared" si="8"/>
        <v>0.99772393383626978</v>
      </c>
      <c r="AH20" s="9"/>
    </row>
    <row r="21" spans="1:34" x14ac:dyDescent="0.35">
      <c r="A21" s="6" t="s">
        <v>12</v>
      </c>
      <c r="B21" s="6">
        <v>1049</v>
      </c>
      <c r="C21" s="6">
        <v>894</v>
      </c>
      <c r="D21" s="6">
        <v>393</v>
      </c>
      <c r="E21" s="6">
        <v>547</v>
      </c>
      <c r="F21" s="6">
        <v>1298</v>
      </c>
      <c r="G21" s="6">
        <v>441</v>
      </c>
      <c r="H21" s="6">
        <v>1148</v>
      </c>
      <c r="I21" s="6">
        <v>1173</v>
      </c>
      <c r="J21" s="6">
        <f>VLOOKUP($A21,Sheet2!$A:$E,5,FALSE)</f>
        <v>41223207</v>
      </c>
      <c r="K21" s="6">
        <f>VLOOKUP(A21,Sheet2!$A:$D,2,FALSE)</f>
        <v>41.54</v>
      </c>
      <c r="L21" s="6">
        <f>VLOOKUP($A21,Sheet2!$A:$D,4,FALSE)</f>
        <v>130</v>
      </c>
      <c r="M21" s="6">
        <f>VLOOKUP($A21,Sheet2!$A:$D,3,FALSE)</f>
        <v>1</v>
      </c>
      <c r="N21" s="6">
        <f t="shared" si="0"/>
        <v>11</v>
      </c>
      <c r="O21" s="6" cm="1">
        <f t="array" ref="O21">B21/MEDIAN(IF($N:$N=$N21, B:B))</f>
        <v>1.072597137014315</v>
      </c>
      <c r="P21" s="6" cm="1">
        <f t="array" ref="P21">C21/MEDIAN(IF($N:$N=$N21, C:C))</f>
        <v>1.0090293453724606</v>
      </c>
      <c r="Q21" s="6" cm="1">
        <f t="array" ref="Q21">D21/MEDIAN(IF($N:$N=$N21, D:D))</f>
        <v>0.45804195804195802</v>
      </c>
      <c r="R21" s="6" cm="1">
        <f t="array" ref="R21">E21/MEDIAN(IF($N:$N=$N21, E:E))</f>
        <v>0.4981785063752277</v>
      </c>
      <c r="S21" s="6" cm="1">
        <f t="array" ref="S21">F21/MEDIAN(IF($N:$N=$N21, F:F))</f>
        <v>1.0003853564547207</v>
      </c>
      <c r="T21" s="6" cm="1">
        <f t="array" ref="T21">G21/MEDIAN(IF($N:$N=$N21, G:G))</f>
        <v>0.89543147208121832</v>
      </c>
      <c r="U21" s="6" cm="1">
        <f t="array" ref="U21">H21/MEDIAN(IF($N:$N=$N21, H:H))</f>
        <v>1.0323741007194245</v>
      </c>
      <c r="V21" s="6" cm="1">
        <f t="array" ref="V21">I21/MEDIAN(IF($N:$N=$N21, I:I))</f>
        <v>1.0625</v>
      </c>
      <c r="W21" s="6" t="str">
        <f>MID(A21,11,1)</f>
        <v>1</v>
      </c>
      <c r="X21" s="8">
        <f>_xlfn.NUMBERVALUE(RIGHT(A21,LEN(A21)-SEARCH("_",A21,11)))</f>
        <v>20</v>
      </c>
      <c r="Y21" s="4">
        <f t="shared" si="1"/>
        <v>1.0675717023857658</v>
      </c>
      <c r="Z21" s="4">
        <f t="shared" si="2"/>
        <v>1.0043017446373215</v>
      </c>
      <c r="AA21" s="4">
        <f t="shared" si="3"/>
        <v>0.45589589607904807</v>
      </c>
      <c r="AB21" s="4">
        <f t="shared" si="4"/>
        <v>0.49584439281968912</v>
      </c>
      <c r="AC21" s="4">
        <f t="shared" si="5"/>
        <v>0.99569825536267864</v>
      </c>
      <c r="AD21" s="4">
        <f t="shared" si="6"/>
        <v>0.8912361109600655</v>
      </c>
      <c r="AE21" s="4">
        <f t="shared" si="7"/>
        <v>1.0275371229051686</v>
      </c>
      <c r="AF21" s="4">
        <f t="shared" si="8"/>
        <v>1.0575218734429064</v>
      </c>
      <c r="AH21" s="9"/>
    </row>
    <row r="22" spans="1:34" x14ac:dyDescent="0.35">
      <c r="A22" s="6" t="s">
        <v>13</v>
      </c>
      <c r="B22" s="6">
        <v>890</v>
      </c>
      <c r="C22" s="6">
        <v>1005</v>
      </c>
      <c r="D22" s="6">
        <v>399</v>
      </c>
      <c r="E22" s="6">
        <v>544</v>
      </c>
      <c r="F22" s="6">
        <v>1208</v>
      </c>
      <c r="G22" s="6">
        <v>549</v>
      </c>
      <c r="H22" s="6">
        <v>1197</v>
      </c>
      <c r="I22" s="6">
        <v>1342</v>
      </c>
      <c r="J22" s="6">
        <f>VLOOKUP($A22,Sheet2!$A:$E,5,FALSE)</f>
        <v>41226308</v>
      </c>
      <c r="K22" s="6">
        <f>VLOOKUP(A22,Sheet2!$A:$D,2,FALSE)</f>
        <v>36.44</v>
      </c>
      <c r="L22" s="6">
        <f>VLOOKUP($A22,Sheet2!$A:$D,4,FALSE)</f>
        <v>118</v>
      </c>
      <c r="M22" s="6">
        <f>VLOOKUP($A22,Sheet2!$A:$D,3,FALSE)</f>
        <v>2</v>
      </c>
      <c r="N22" s="6">
        <f t="shared" si="0"/>
        <v>12</v>
      </c>
      <c r="O22" s="6" cm="1">
        <f t="array" ref="O22">B22/MEDIAN(IF($N:$N=$N22, B:B))</f>
        <v>0.8294501397949674</v>
      </c>
      <c r="P22" s="6" cm="1">
        <f t="array" ref="P22">C22/MEDIAN(IF($N:$N=$N22, C:C))</f>
        <v>0.9472196041470311</v>
      </c>
      <c r="Q22" s="6" cm="1">
        <f t="array" ref="Q22">D22/MEDIAN(IF($N:$N=$N22, D:D))</f>
        <v>0.41519250780437045</v>
      </c>
      <c r="R22" s="6" cm="1">
        <f t="array" ref="R22">E22/MEDIAN(IF($N:$N=$N22, E:E))</f>
        <v>0.40356083086053413</v>
      </c>
      <c r="S22" s="6" cm="1">
        <f t="array" ref="S22">F22/MEDIAN(IF($N:$N=$N22, F:F))</f>
        <v>0.95193065405831367</v>
      </c>
      <c r="T22" s="6" cm="1">
        <f t="array" ref="T22">G22/MEDIAN(IF($N:$N=$N22, G:G))</f>
        <v>1.0300187617260788</v>
      </c>
      <c r="U22" s="6" cm="1">
        <f t="array" ref="U22">H22/MEDIAN(IF($N:$N=$N22, H:H))</f>
        <v>1</v>
      </c>
      <c r="V22" s="6" cm="1">
        <f t="array" ref="V22">I22/MEDIAN(IF($N:$N=$N22, I:I))</f>
        <v>1.1211361737677528</v>
      </c>
      <c r="W22" s="6" t="str">
        <f>MID(A22,11,1)</f>
        <v>1</v>
      </c>
      <c r="X22" s="8">
        <f>_xlfn.NUMBERVALUE(RIGHT(A22,LEN(A22)-SEARCH("_",A22,11)))</f>
        <v>21</v>
      </c>
      <c r="Y22" s="4">
        <f t="shared" si="1"/>
        <v>0.87349606616043063</v>
      </c>
      <c r="Z22" s="4">
        <f t="shared" si="2"/>
        <v>0.99751939063750839</v>
      </c>
      <c r="AA22" s="4">
        <f t="shared" si="3"/>
        <v>0.43724029313690876</v>
      </c>
      <c r="AB22" s="4">
        <f t="shared" si="4"/>
        <v>0.42499094436254903</v>
      </c>
      <c r="AC22" s="4">
        <f t="shared" si="5"/>
        <v>1.0024806093624916</v>
      </c>
      <c r="AD22" s="4">
        <f t="shared" si="6"/>
        <v>1.0847153955047495</v>
      </c>
      <c r="AE22" s="4">
        <f t="shared" si="7"/>
        <v>1.0531025606630811</v>
      </c>
      <c r="AF22" s="4">
        <f t="shared" si="8"/>
        <v>1.1806713754468294</v>
      </c>
      <c r="AH22" s="9"/>
    </row>
    <row r="23" spans="1:34" x14ac:dyDescent="0.35">
      <c r="A23" s="6" t="s">
        <v>14</v>
      </c>
      <c r="B23" s="6">
        <v>656</v>
      </c>
      <c r="C23" s="6">
        <v>539</v>
      </c>
      <c r="D23" s="6">
        <v>370</v>
      </c>
      <c r="E23" s="6">
        <v>494</v>
      </c>
      <c r="F23" s="6">
        <v>1118</v>
      </c>
      <c r="G23" s="6">
        <v>441</v>
      </c>
      <c r="H23" s="6">
        <v>938</v>
      </c>
      <c r="I23" s="6">
        <v>924</v>
      </c>
      <c r="J23" s="6">
        <f>VLOOKUP($A23,Sheet2!$A:$E,5,FALSE)</f>
        <v>41226366</v>
      </c>
      <c r="K23" s="6">
        <f>VLOOKUP(A23,Sheet2!$A:$D,2,FALSE)</f>
        <v>47.14</v>
      </c>
      <c r="L23" s="6">
        <f>VLOOKUP($A23,Sheet2!$A:$D,4,FALSE)</f>
        <v>140</v>
      </c>
      <c r="M23" s="6">
        <f>VLOOKUP($A23,Sheet2!$A:$D,3,FALSE)</f>
        <v>1</v>
      </c>
      <c r="N23" s="6">
        <f t="shared" si="0"/>
        <v>11</v>
      </c>
      <c r="O23" s="6" cm="1">
        <f t="array" ref="O23">B23/MEDIAN(IF($N:$N=$N23, B:B))</f>
        <v>0.67075664621676889</v>
      </c>
      <c r="P23" s="6" cm="1">
        <f t="array" ref="P23">C23/MEDIAN(IF($N:$N=$N23, C:C))</f>
        <v>0.60835214446952601</v>
      </c>
      <c r="Q23" s="6" cm="1">
        <f t="array" ref="Q23">D23/MEDIAN(IF($N:$N=$N23, D:D))</f>
        <v>0.43123543123543123</v>
      </c>
      <c r="R23" s="6" cm="1">
        <f t="array" ref="R23">E23/MEDIAN(IF($N:$N=$N23, E:E))</f>
        <v>0.44990892531876137</v>
      </c>
      <c r="S23" s="6" cm="1">
        <f t="array" ref="S23">F23/MEDIAN(IF($N:$N=$N23, F:F))</f>
        <v>0.8616570327552987</v>
      </c>
      <c r="T23" s="6" cm="1">
        <f t="array" ref="T23">G23/MEDIAN(IF($N:$N=$N23, G:G))</f>
        <v>0.89543147208121832</v>
      </c>
      <c r="U23" s="6" cm="1">
        <f t="array" ref="U23">H23/MEDIAN(IF($N:$N=$N23, H:H))</f>
        <v>0.84352517985611508</v>
      </c>
      <c r="V23" s="6" cm="1">
        <f t="array" ref="V23">I23/MEDIAN(IF($N:$N=$N23, I:I))</f>
        <v>0.83695652173913049</v>
      </c>
      <c r="W23" s="6" t="str">
        <f>MID(A23,11,1)</f>
        <v>1</v>
      </c>
      <c r="X23" s="8">
        <f>_xlfn.NUMBERVALUE(RIGHT(A23,LEN(A23)-SEARCH("_",A23,11)))</f>
        <v>22</v>
      </c>
      <c r="Y23" s="4">
        <f t="shared" si="1"/>
        <v>0.88976691385690487</v>
      </c>
      <c r="Z23" s="4">
        <f t="shared" si="2"/>
        <v>0.80698657728685486</v>
      </c>
      <c r="AA23" s="4">
        <f t="shared" si="3"/>
        <v>0.5720390859490655</v>
      </c>
      <c r="AB23" s="4">
        <f t="shared" si="4"/>
        <v>0.59680970476464157</v>
      </c>
      <c r="AC23" s="4">
        <f t="shared" si="5"/>
        <v>1.1429986168038857</v>
      </c>
      <c r="AD23" s="4">
        <f t="shared" si="6"/>
        <v>1.1878008246027467</v>
      </c>
      <c r="AE23" s="4">
        <f t="shared" si="7"/>
        <v>1.1189464916589338</v>
      </c>
      <c r="AF23" s="4">
        <f t="shared" si="8"/>
        <v>1.1102330861430953</v>
      </c>
      <c r="AH23" s="9"/>
    </row>
    <row r="24" spans="1:34" x14ac:dyDescent="0.35">
      <c r="A24" s="6" t="s">
        <v>15</v>
      </c>
      <c r="B24" s="6">
        <v>808</v>
      </c>
      <c r="C24" s="6">
        <v>659</v>
      </c>
      <c r="D24" s="6">
        <v>474</v>
      </c>
      <c r="E24" s="6">
        <v>438</v>
      </c>
      <c r="F24" s="6">
        <v>1000</v>
      </c>
      <c r="G24" s="6">
        <v>359</v>
      </c>
      <c r="H24" s="6">
        <v>932</v>
      </c>
      <c r="I24" s="6">
        <v>815</v>
      </c>
      <c r="J24" s="6">
        <f>VLOOKUP($A24,Sheet2!$A:$E,5,FALSE)</f>
        <v>41226454</v>
      </c>
      <c r="K24" s="6">
        <f>VLOOKUP(A24,Sheet2!$A:$D,2,FALSE)</f>
        <v>42.14</v>
      </c>
      <c r="L24" s="6">
        <f>VLOOKUP($A24,Sheet2!$A:$D,4,FALSE)</f>
        <v>140</v>
      </c>
      <c r="M24" s="6">
        <f>VLOOKUP($A24,Sheet2!$A:$D,3,FALSE)</f>
        <v>2</v>
      </c>
      <c r="N24" s="6">
        <f t="shared" si="0"/>
        <v>12</v>
      </c>
      <c r="O24" s="6" cm="1">
        <f t="array" ref="O24">B24/MEDIAN(IF($N:$N=$N24, B:B))</f>
        <v>0.75302889095992542</v>
      </c>
      <c r="P24" s="6" cm="1">
        <f t="array" ref="P24">C24/MEDIAN(IF($N:$N=$N24, C:C))</f>
        <v>0.6211121583411876</v>
      </c>
      <c r="Q24" s="6" cm="1">
        <f t="array" ref="Q24">D24/MEDIAN(IF($N:$N=$N24, D:D))</f>
        <v>0.49323621227887615</v>
      </c>
      <c r="R24" s="6" cm="1">
        <f t="array" ref="R24">E24/MEDIAN(IF($N:$N=$N24, E:E))</f>
        <v>0.32492581602373888</v>
      </c>
      <c r="S24" s="6" cm="1">
        <f t="array" ref="S24">F24/MEDIAN(IF($N:$N=$N24, F:F))</f>
        <v>0.78802206461780933</v>
      </c>
      <c r="T24" s="6" cm="1">
        <f t="array" ref="T24">G24/MEDIAN(IF($N:$N=$N24, G:G))</f>
        <v>0.67354596622889307</v>
      </c>
      <c r="U24" s="6" cm="1">
        <f t="array" ref="U24">H24/MEDIAN(IF($N:$N=$N24, H:H))</f>
        <v>0.7786131996658312</v>
      </c>
      <c r="V24" s="6" cm="1">
        <f t="array" ref="V24">I24/MEDIAN(IF($N:$N=$N24, I:I))</f>
        <v>0.68086883876357562</v>
      </c>
      <c r="W24" s="6" t="str">
        <f>MID(A24,11,1)</f>
        <v>1</v>
      </c>
      <c r="X24" s="8">
        <f>_xlfn.NUMBERVALUE(RIGHT(A24,LEN(A24)-SEARCH("_",A24,11)))</f>
        <v>23</v>
      </c>
      <c r="Y24" s="4">
        <f t="shared" si="1"/>
        <v>1.1119619900553475</v>
      </c>
      <c r="Z24" s="4">
        <f t="shared" si="2"/>
        <v>0.91716681780459619</v>
      </c>
      <c r="AA24" s="4">
        <f t="shared" si="3"/>
        <v>0.72833848310100069</v>
      </c>
      <c r="AB24" s="4">
        <f t="shared" si="4"/>
        <v>0.47980251666777318</v>
      </c>
      <c r="AC24" s="4">
        <f t="shared" si="5"/>
        <v>1.1636347472179192</v>
      </c>
      <c r="AD24" s="4">
        <f t="shared" si="6"/>
        <v>0.99459333100340463</v>
      </c>
      <c r="AE24" s="4">
        <f t="shared" si="7"/>
        <v>1.149741123318806</v>
      </c>
      <c r="AF24" s="4">
        <f t="shared" si="8"/>
        <v>1.0054066689965955</v>
      </c>
      <c r="AH24" s="9"/>
    </row>
    <row r="25" spans="1:34" x14ac:dyDescent="0.35">
      <c r="A25" s="6" t="s">
        <v>16</v>
      </c>
      <c r="B25" s="6">
        <v>1012</v>
      </c>
      <c r="C25" s="6">
        <v>853</v>
      </c>
      <c r="D25" s="6">
        <v>481</v>
      </c>
      <c r="E25" s="6">
        <v>582</v>
      </c>
      <c r="F25" s="6">
        <v>1355</v>
      </c>
      <c r="G25" s="6">
        <v>515</v>
      </c>
      <c r="H25" s="6">
        <v>1226</v>
      </c>
      <c r="I25" s="6">
        <v>1215</v>
      </c>
      <c r="J25" s="6">
        <f>VLOOKUP($A25,Sheet2!$A:$E,5,FALSE)</f>
        <v>41226524</v>
      </c>
      <c r="K25" s="6">
        <f>VLOOKUP(A25,Sheet2!$A:$D,2,FALSE)</f>
        <v>42.14</v>
      </c>
      <c r="L25" s="6">
        <f>VLOOKUP($A25,Sheet2!$A:$D,4,FALSE)</f>
        <v>140</v>
      </c>
      <c r="M25" s="6">
        <f>VLOOKUP($A25,Sheet2!$A:$D,3,FALSE)</f>
        <v>1</v>
      </c>
      <c r="N25" s="6">
        <f t="shared" si="0"/>
        <v>11</v>
      </c>
      <c r="O25" s="6" cm="1">
        <f t="array" ref="O25">B25/MEDIAN(IF($N:$N=$N25, B:B))</f>
        <v>1.0347648261758691</v>
      </c>
      <c r="P25" s="6" cm="1">
        <f t="array" ref="P25">C25/MEDIAN(IF($N:$N=$N25, C:C))</f>
        <v>0.96275395033860045</v>
      </c>
      <c r="Q25" s="6" cm="1">
        <f t="array" ref="Q25">D25/MEDIAN(IF($N:$N=$N25, D:D))</f>
        <v>0.56060606060606055</v>
      </c>
      <c r="R25" s="6" cm="1">
        <f t="array" ref="R25">E25/MEDIAN(IF($N:$N=$N25, E:E))</f>
        <v>0.5300546448087432</v>
      </c>
      <c r="S25" s="6" cm="1">
        <f t="array" ref="S25">F25/MEDIAN(IF($N:$N=$N25, F:F))</f>
        <v>1.0443159922928709</v>
      </c>
      <c r="T25" s="6" cm="1">
        <f t="array" ref="T25">G25/MEDIAN(IF($N:$N=$N25, G:G))</f>
        <v>1.0456852791878173</v>
      </c>
      <c r="U25" s="6" cm="1">
        <f t="array" ref="U25">H25/MEDIAN(IF($N:$N=$N25, H:H))</f>
        <v>1.1025179856115108</v>
      </c>
      <c r="V25" s="6" cm="1">
        <f t="array" ref="V25">I25/MEDIAN(IF($N:$N=$N25, I:I))</f>
        <v>1.1005434782608696</v>
      </c>
      <c r="W25" s="6" t="str">
        <f>MID(A25,11,1)</f>
        <v>1</v>
      </c>
      <c r="X25" s="8">
        <f>_xlfn.NUMBERVALUE(RIGHT(A25,LEN(A25)-SEARCH("_",A25,11)))</f>
        <v>24</v>
      </c>
      <c r="Y25" s="4">
        <f t="shared" si="1"/>
        <v>0.9954060630870345</v>
      </c>
      <c r="Z25" s="4">
        <f t="shared" si="2"/>
        <v>0.92613422411128443</v>
      </c>
      <c r="AA25" s="4">
        <f t="shared" si="3"/>
        <v>0.53928260568432496</v>
      </c>
      <c r="AB25" s="4">
        <f t="shared" si="4"/>
        <v>0.50989325677020358</v>
      </c>
      <c r="AC25" s="4">
        <f t="shared" si="5"/>
        <v>1.0045939369129653</v>
      </c>
      <c r="AD25" s="4">
        <f t="shared" si="6"/>
        <v>1.0059111410185324</v>
      </c>
      <c r="AE25" s="4">
        <f t="shared" si="7"/>
        <v>1.0605821340062425</v>
      </c>
      <c r="AF25" s="4">
        <f t="shared" si="8"/>
        <v>1.0586827298723567</v>
      </c>
      <c r="AH25" s="9"/>
    </row>
    <row r="26" spans="1:34" x14ac:dyDescent="0.35">
      <c r="A26" s="6" t="s">
        <v>17</v>
      </c>
      <c r="B26" s="6">
        <v>658</v>
      </c>
      <c r="C26" s="6">
        <v>770</v>
      </c>
      <c r="D26" s="6">
        <v>644</v>
      </c>
      <c r="E26" s="6">
        <v>1046</v>
      </c>
      <c r="F26" s="6">
        <v>786</v>
      </c>
      <c r="G26" s="6">
        <v>345</v>
      </c>
      <c r="H26" s="6">
        <v>701</v>
      </c>
      <c r="I26" s="6">
        <v>732</v>
      </c>
      <c r="J26" s="6">
        <f>VLOOKUP($A26,Sheet2!$A:$E,5,FALSE)</f>
        <v>41228476</v>
      </c>
      <c r="K26" s="6">
        <f>VLOOKUP(A26,Sheet2!$A:$D,2,FALSE)</f>
        <v>35.54</v>
      </c>
      <c r="L26" s="6">
        <f>VLOOKUP($A26,Sheet2!$A:$D,4,FALSE)</f>
        <v>121</v>
      </c>
      <c r="M26" s="6">
        <f>VLOOKUP($A26,Sheet2!$A:$D,3,FALSE)</f>
        <v>2</v>
      </c>
      <c r="N26" s="6">
        <f t="shared" si="0"/>
        <v>12</v>
      </c>
      <c r="O26" s="6" cm="1">
        <f t="array" ref="O26">B26/MEDIAN(IF($N:$N=$N26, B:B))</f>
        <v>0.61323392357875117</v>
      </c>
      <c r="P26" s="6" cm="1">
        <f t="array" ref="P26">C26/MEDIAN(IF($N:$N=$N26, C:C))</f>
        <v>0.72573044297832234</v>
      </c>
      <c r="Q26" s="6" cm="1">
        <f t="array" ref="Q26">D26/MEDIAN(IF($N:$N=$N26, D:D))</f>
        <v>0.67013527575442244</v>
      </c>
      <c r="R26" s="6" cm="1">
        <f t="array" ref="R26">E26/MEDIAN(IF($N:$N=$N26, E:E))</f>
        <v>0.77596439169139464</v>
      </c>
      <c r="S26" s="6" cm="1">
        <f t="array" ref="S26">F26/MEDIAN(IF($N:$N=$N26, F:F))</f>
        <v>0.61938534278959811</v>
      </c>
      <c r="T26" s="6" cm="1">
        <f t="array" ref="T26">G26/MEDIAN(IF($N:$N=$N26, G:G))</f>
        <v>0.64727954971857415</v>
      </c>
      <c r="U26" s="6" cm="1">
        <f t="array" ref="U26">H26/MEDIAN(IF($N:$N=$N26, H:H))</f>
        <v>0.58563074352548039</v>
      </c>
      <c r="V26" s="6" cm="1">
        <f t="array" ref="V26">I26/MEDIAN(IF($N:$N=$N26, I:I))</f>
        <v>0.61152882205513781</v>
      </c>
      <c r="W26" s="6" t="str">
        <f>MID(A26,11,1)</f>
        <v>1</v>
      </c>
      <c r="X26" s="8">
        <f>_xlfn.NUMBERVALUE(RIGHT(A26,LEN(A26)-SEARCH("_",A26,11)))</f>
        <v>25</v>
      </c>
      <c r="Y26" s="4">
        <f t="shared" si="1"/>
        <v>0.96826544606358023</v>
      </c>
      <c r="Z26" s="4">
        <f t="shared" si="2"/>
        <v>1.1458917781186393</v>
      </c>
      <c r="AA26" s="4">
        <f t="shared" si="3"/>
        <v>1.0581098121815971</v>
      </c>
      <c r="AB26" s="4">
        <f t="shared" si="4"/>
        <v>1.2252086503398345</v>
      </c>
      <c r="AC26" s="4">
        <f t="shared" si="5"/>
        <v>0.9779782268428221</v>
      </c>
      <c r="AD26" s="4">
        <f t="shared" si="6"/>
        <v>1.0220217731571779</v>
      </c>
      <c r="AE26" s="4">
        <f t="shared" si="7"/>
        <v>0.924681416512382</v>
      </c>
      <c r="AF26" s="4">
        <f t="shared" si="8"/>
        <v>0.9655731767290493</v>
      </c>
    </row>
    <row r="27" spans="1:34" x14ac:dyDescent="0.35">
      <c r="A27" s="6" t="s">
        <v>18</v>
      </c>
      <c r="B27" s="6">
        <v>1697</v>
      </c>
      <c r="C27" s="6">
        <v>1503</v>
      </c>
      <c r="D27" s="6">
        <v>1635</v>
      </c>
      <c r="E27" s="6">
        <v>2024</v>
      </c>
      <c r="F27" s="6">
        <v>2296</v>
      </c>
      <c r="G27" s="6">
        <v>880</v>
      </c>
      <c r="H27" s="6">
        <v>1910</v>
      </c>
      <c r="I27" s="6">
        <v>2016</v>
      </c>
      <c r="J27" s="6">
        <f>VLOOKUP($A27,Sheet2!$A:$E,5,FALSE)</f>
        <v>41228535</v>
      </c>
      <c r="K27" s="6">
        <f>VLOOKUP(A27,Sheet2!$A:$D,2,FALSE)</f>
        <v>39.29</v>
      </c>
      <c r="L27" s="6">
        <f>VLOOKUP($A27,Sheet2!$A:$D,4,FALSE)</f>
        <v>140</v>
      </c>
      <c r="M27" s="6">
        <f>VLOOKUP($A27,Sheet2!$A:$D,3,FALSE)</f>
        <v>1</v>
      </c>
      <c r="N27" s="6">
        <f t="shared" si="0"/>
        <v>11</v>
      </c>
      <c r="O27" s="6" cm="1">
        <f t="array" ref="O27">B27/MEDIAN(IF($N:$N=$N27, B:B))</f>
        <v>1.7351738241308794</v>
      </c>
      <c r="P27" s="6" cm="1">
        <f t="array" ref="P27">C27/MEDIAN(IF($N:$N=$N27, C:C))</f>
        <v>1.6963882618510158</v>
      </c>
      <c r="Q27" s="6" cm="1">
        <f t="array" ref="Q27">D27/MEDIAN(IF($N:$N=$N27, D:D))</f>
        <v>1.9055944055944056</v>
      </c>
      <c r="R27" s="6" cm="1">
        <f t="array" ref="R27">E27/MEDIAN(IF($N:$N=$N27, E:E))</f>
        <v>1.843351548269581</v>
      </c>
      <c r="S27" s="6" cm="1">
        <f t="array" ref="S27">F27/MEDIAN(IF($N:$N=$N27, F:F))</f>
        <v>1.7695568400770714</v>
      </c>
      <c r="T27" s="6" cm="1">
        <f t="array" ref="T27">G27/MEDIAN(IF($N:$N=$N27, G:G))</f>
        <v>1.7868020304568528</v>
      </c>
      <c r="U27" s="6" cm="1">
        <f t="array" ref="U27">H27/MEDIAN(IF($N:$N=$N27, H:H))</f>
        <v>1.7176258992805755</v>
      </c>
      <c r="V27" s="6" cm="1">
        <f t="array" ref="V27">I27/MEDIAN(IF($N:$N=$N27, I:I))</f>
        <v>1.826086956521739</v>
      </c>
      <c r="W27" s="6" t="str">
        <f>MID(A27,11,1)</f>
        <v>1</v>
      </c>
      <c r="X27" s="8">
        <f>_xlfn.NUMBERVALUE(RIGHT(A27,LEN(A27)-SEARCH("_",A27,11)))</f>
        <v>26</v>
      </c>
      <c r="Y27" s="4">
        <f t="shared" si="1"/>
        <v>0.97581480795292952</v>
      </c>
      <c r="Z27" s="4">
        <f t="shared" si="2"/>
        <v>0.95400285719552991</v>
      </c>
      <c r="AA27" s="4">
        <f t="shared" si="3"/>
        <v>1.0716547316881517</v>
      </c>
      <c r="AB27" s="4">
        <f t="shared" si="4"/>
        <v>1.0366510329104297</v>
      </c>
      <c r="AC27" s="4">
        <f t="shared" si="5"/>
        <v>0.9951508857773983</v>
      </c>
      <c r="AD27" s="4">
        <f t="shared" si="6"/>
        <v>1.0048491142226015</v>
      </c>
      <c r="AE27" s="4">
        <f t="shared" si="7"/>
        <v>0.96594632983296447</v>
      </c>
      <c r="AF27" s="4">
        <f t="shared" si="8"/>
        <v>1.0269418936607959</v>
      </c>
    </row>
    <row r="28" spans="1:34" x14ac:dyDescent="0.35">
      <c r="A28" s="6" t="s">
        <v>19</v>
      </c>
      <c r="B28" s="6">
        <v>755</v>
      </c>
      <c r="C28" s="6">
        <v>860</v>
      </c>
      <c r="D28" s="6">
        <v>725</v>
      </c>
      <c r="E28" s="6">
        <v>1068</v>
      </c>
      <c r="F28" s="6">
        <v>1089</v>
      </c>
      <c r="G28" s="6">
        <v>455</v>
      </c>
      <c r="H28" s="6">
        <v>1045</v>
      </c>
      <c r="I28" s="6">
        <v>983</v>
      </c>
      <c r="J28" s="6">
        <f>VLOOKUP($A28,Sheet2!$A:$E,5,FALSE)</f>
        <v>41228605</v>
      </c>
      <c r="K28" s="6">
        <f>VLOOKUP(A28,Sheet2!$A:$D,2,FALSE)</f>
        <v>32.76</v>
      </c>
      <c r="L28" s="6">
        <f>VLOOKUP($A28,Sheet2!$A:$D,4,FALSE)</f>
        <v>116</v>
      </c>
      <c r="M28" s="6">
        <f>VLOOKUP($A28,Sheet2!$A:$D,3,FALSE)</f>
        <v>2</v>
      </c>
      <c r="N28" s="6">
        <f t="shared" si="0"/>
        <v>12</v>
      </c>
      <c r="O28" s="6" cm="1">
        <f t="array" ref="O28">B28/MEDIAN(IF($N:$N=$N28, B:B))</f>
        <v>0.70363466915191053</v>
      </c>
      <c r="P28" s="6" cm="1">
        <f t="array" ref="P28">C28/MEDIAN(IF($N:$N=$N28, C:C))</f>
        <v>0.8105560791705938</v>
      </c>
      <c r="Q28" s="6" cm="1">
        <f t="array" ref="Q28">D28/MEDIAN(IF($N:$N=$N28, D:D))</f>
        <v>0.75442247658688866</v>
      </c>
      <c r="R28" s="6" cm="1">
        <f t="array" ref="R28">E28/MEDIAN(IF($N:$N=$N28, E:E))</f>
        <v>0.79228486646884277</v>
      </c>
      <c r="S28" s="6" cm="1">
        <f t="array" ref="S28">F28/MEDIAN(IF($N:$N=$N28, F:F))</f>
        <v>0.85815602836879434</v>
      </c>
      <c r="T28" s="6" cm="1">
        <f t="array" ref="T28">G28/MEDIAN(IF($N:$N=$N28, G:G))</f>
        <v>0.85365853658536583</v>
      </c>
      <c r="U28" s="6" cm="1">
        <f t="array" ref="U28">H28/MEDIAN(IF($N:$N=$N28, H:H))</f>
        <v>0.87301587301587302</v>
      </c>
      <c r="V28" s="6" cm="1">
        <f t="array" ref="V28">I28/MEDIAN(IF($N:$N=$N28, I:I))</f>
        <v>0.82121971595655807</v>
      </c>
      <c r="W28" s="6" t="str">
        <f>MID(A28,11,1)</f>
        <v>1</v>
      </c>
      <c r="X28" s="8">
        <f>_xlfn.NUMBERVALUE(RIGHT(A28,LEN(A28)-SEARCH("_",A28,11)))</f>
        <v>27</v>
      </c>
      <c r="Y28" s="4">
        <f t="shared" si="1"/>
        <v>0.86241586773516477</v>
      </c>
      <c r="Z28" s="4">
        <f t="shared" si="2"/>
        <v>0.99346501105249363</v>
      </c>
      <c r="AA28" s="4">
        <f t="shared" si="3"/>
        <v>0.9246643795547933</v>
      </c>
      <c r="AB28" s="4">
        <f t="shared" si="4"/>
        <v>0.97107074248163616</v>
      </c>
      <c r="AC28" s="4">
        <f t="shared" si="5"/>
        <v>1.0518062970800774</v>
      </c>
      <c r="AD28" s="4">
        <f t="shared" si="6"/>
        <v>1.0462939076980815</v>
      </c>
      <c r="AE28" s="4">
        <f t="shared" si="7"/>
        <v>1.0700193931334121</v>
      </c>
      <c r="AF28" s="4">
        <f t="shared" si="8"/>
        <v>1.0065349889475064</v>
      </c>
    </row>
    <row r="29" spans="1:34" x14ac:dyDescent="0.35">
      <c r="A29" s="6" t="s">
        <v>20</v>
      </c>
      <c r="B29" s="6">
        <v>2073</v>
      </c>
      <c r="C29" s="6">
        <v>1744</v>
      </c>
      <c r="D29" s="6">
        <v>1831</v>
      </c>
      <c r="E29" s="6">
        <v>2220</v>
      </c>
      <c r="F29" s="6">
        <v>3880</v>
      </c>
      <c r="G29" s="6">
        <v>1561</v>
      </c>
      <c r="H29" s="6">
        <v>2376</v>
      </c>
      <c r="I29" s="6">
        <v>2296</v>
      </c>
      <c r="J29" s="6">
        <f>VLOOKUP($A29,Sheet2!$A:$E,5,FALSE)</f>
        <v>41231312</v>
      </c>
      <c r="K29" s="6">
        <f>VLOOKUP(A29,Sheet2!$A:$D,2,FALSE)</f>
        <v>40</v>
      </c>
      <c r="L29" s="6">
        <f>VLOOKUP($A29,Sheet2!$A:$D,4,FALSE)</f>
        <v>160</v>
      </c>
      <c r="M29" s="6">
        <f>VLOOKUP($A29,Sheet2!$A:$D,3,FALSE)</f>
        <v>1</v>
      </c>
      <c r="N29" s="6">
        <f t="shared" si="0"/>
        <v>21</v>
      </c>
      <c r="O29" s="6" cm="1">
        <f t="array" ref="O29">B29/MEDIAN(IF($N:$N=$N29, B:B))</f>
        <v>5.6331521739130439</v>
      </c>
      <c r="P29" s="6" cm="1">
        <f t="array" ref="P29">C29/MEDIAN(IF($N:$N=$N29, C:C))</f>
        <v>5.2059701492537309</v>
      </c>
      <c r="Q29" s="6" cm="1">
        <f t="array" ref="Q29">D29/MEDIAN(IF($N:$N=$N29, D:D))</f>
        <v>5.2766570605187324</v>
      </c>
      <c r="R29" s="6" cm="1">
        <f t="array" ref="R29">E29/MEDIAN(IF($N:$N=$N29, E:E))</f>
        <v>5.2358490566037732</v>
      </c>
      <c r="S29" s="6" cm="1">
        <f t="array" ref="S29">F29/MEDIAN(IF($N:$N=$N29, F:F))</f>
        <v>8.3083511777301933</v>
      </c>
      <c r="T29" s="6" cm="1">
        <f t="array" ref="T29">G29/MEDIAN(IF($N:$N=$N29, G:G))</f>
        <v>8.6722222222222225</v>
      </c>
      <c r="U29" s="6" cm="1">
        <f t="array" ref="U29">H29/MEDIAN(IF($N:$N=$N29, H:H))</f>
        <v>5.1652173913043482</v>
      </c>
      <c r="V29" s="6" cm="1">
        <f t="array" ref="V29">I29/MEDIAN(IF($N:$N=$N29, I:I))</f>
        <v>5.2181818181818178</v>
      </c>
      <c r="W29" s="6" t="str">
        <f>MID(A29,11,1)</f>
        <v>1</v>
      </c>
      <c r="X29" s="8">
        <f>_xlfn.NUMBERVALUE(RIGHT(A29,LEN(A29)-SEARCH("_",A29,11)))</f>
        <v>28</v>
      </c>
      <c r="Y29" s="4">
        <f t="shared" si="1"/>
        <v>1.0717049029323098</v>
      </c>
      <c r="Z29" s="4">
        <f t="shared" si="2"/>
        <v>0.99043369701814066</v>
      </c>
      <c r="AA29" s="4">
        <f t="shared" si="3"/>
        <v>1.0038818530481988</v>
      </c>
      <c r="AB29" s="4">
        <f t="shared" si="4"/>
        <v>0.99611814695180134</v>
      </c>
      <c r="AC29" s="4">
        <f t="shared" si="5"/>
        <v>1.5806604220087463</v>
      </c>
      <c r="AD29" s="4">
        <f t="shared" si="6"/>
        <v>1.6498867397750427</v>
      </c>
      <c r="AE29" s="4">
        <f t="shared" si="7"/>
        <v>0.98268050144415553</v>
      </c>
      <c r="AF29" s="4">
        <f t="shared" si="8"/>
        <v>0.99275696204971986</v>
      </c>
      <c r="AG29" s="2"/>
      <c r="AH29" s="9">
        <f>AVERAGE(AC29:AD33)</f>
        <v>1.4909519469146693</v>
      </c>
    </row>
    <row r="30" spans="1:34" x14ac:dyDescent="0.35">
      <c r="A30" s="6" t="s">
        <v>21</v>
      </c>
      <c r="B30" s="6">
        <v>2130</v>
      </c>
      <c r="C30" s="6">
        <v>2207</v>
      </c>
      <c r="D30" s="6">
        <v>1685</v>
      </c>
      <c r="E30" s="6">
        <v>2079</v>
      </c>
      <c r="F30" s="6">
        <v>3714</v>
      </c>
      <c r="G30" s="6">
        <v>1699</v>
      </c>
      <c r="H30" s="6">
        <v>2463</v>
      </c>
      <c r="I30" s="6">
        <v>2601</v>
      </c>
      <c r="J30" s="6">
        <f>VLOOKUP($A30,Sheet2!$A:$E,5,FALSE)</f>
        <v>41231368</v>
      </c>
      <c r="K30" s="6">
        <f>VLOOKUP(A30,Sheet2!$A:$D,2,FALSE)</f>
        <v>40.6</v>
      </c>
      <c r="L30" s="6">
        <f>VLOOKUP($A30,Sheet2!$A:$D,4,FALSE)</f>
        <v>133</v>
      </c>
      <c r="M30" s="6">
        <f>VLOOKUP($A30,Sheet2!$A:$D,3,FALSE)</f>
        <v>2</v>
      </c>
      <c r="N30" s="6">
        <f t="shared" si="0"/>
        <v>12</v>
      </c>
      <c r="O30" s="6" cm="1">
        <f t="array" ref="O30">B30/MEDIAN(IF($N:$N=$N30, B:B))</f>
        <v>1.9850885368126747</v>
      </c>
      <c r="P30" s="6" cm="1">
        <f t="array" ref="P30">C30/MEDIAN(IF($N:$N=$N30, C:C))</f>
        <v>2.0801131008482563</v>
      </c>
      <c r="Q30" s="6" cm="1">
        <f t="array" ref="Q30">D30/MEDIAN(IF($N:$N=$N30, D:D))</f>
        <v>1.7533818938605619</v>
      </c>
      <c r="R30" s="6" cm="1">
        <f t="array" ref="R30">E30/MEDIAN(IF($N:$N=$N30, E:E))</f>
        <v>1.5422848664688427</v>
      </c>
      <c r="S30" s="6" cm="1">
        <f t="array" ref="S30">F30/MEDIAN(IF($N:$N=$N30, F:F))</f>
        <v>2.9267139479905437</v>
      </c>
      <c r="T30" s="6" cm="1">
        <f t="array" ref="T30">G30/MEDIAN(IF($N:$N=$N30, G:G))</f>
        <v>3.1876172607879925</v>
      </c>
      <c r="U30" s="6" cm="1">
        <f t="array" ref="U30">H30/MEDIAN(IF($N:$N=$N30, H:H))</f>
        <v>2.0576441102756893</v>
      </c>
      <c r="V30" s="6" cm="1">
        <f t="array" ref="V30">I30/MEDIAN(IF($N:$N=$N30, I:I))</f>
        <v>2.1729323308270678</v>
      </c>
      <c r="W30" s="6" t="str">
        <f>MID(A30,11,1)</f>
        <v>1</v>
      </c>
      <c r="X30" s="8">
        <f>_xlfn.NUMBERVALUE(RIGHT(A30,LEN(A30)-SEARCH("_",A30,11)))</f>
        <v>29</v>
      </c>
      <c r="Y30" s="4">
        <f t="shared" si="1"/>
        <v>0.959499765465196</v>
      </c>
      <c r="Z30" s="4">
        <f t="shared" si="2"/>
        <v>1.0054302341645762</v>
      </c>
      <c r="AA30" s="4">
        <f t="shared" si="3"/>
        <v>0.84750351671034263</v>
      </c>
      <c r="AB30" s="4">
        <f t="shared" si="4"/>
        <v>0.74546900060862165</v>
      </c>
      <c r="AC30" s="4">
        <f t="shared" si="5"/>
        <v>1.4146378333278553</v>
      </c>
      <c r="AD30" s="4">
        <f t="shared" si="6"/>
        <v>1.5407463986617691</v>
      </c>
      <c r="AE30" s="4">
        <f t="shared" si="7"/>
        <v>0.99456976583542378</v>
      </c>
      <c r="AF30" s="4">
        <f t="shared" si="8"/>
        <v>1.0502947466252284</v>
      </c>
      <c r="AH30" s="9"/>
    </row>
    <row r="31" spans="1:34" x14ac:dyDescent="0.35">
      <c r="A31" s="6" t="s">
        <v>23</v>
      </c>
      <c r="B31" s="6">
        <v>1041</v>
      </c>
      <c r="C31" s="6">
        <v>926</v>
      </c>
      <c r="D31" s="6">
        <v>865</v>
      </c>
      <c r="E31" s="6">
        <v>1098</v>
      </c>
      <c r="F31" s="6">
        <v>1760</v>
      </c>
      <c r="G31" s="6">
        <v>694</v>
      </c>
      <c r="H31" s="6">
        <v>1110</v>
      </c>
      <c r="I31" s="6">
        <v>1107</v>
      </c>
      <c r="J31" s="6">
        <f>VLOOKUP($A31,Sheet2!$A:$E,5,FALSE)</f>
        <v>41234398</v>
      </c>
      <c r="K31" s="6">
        <f>VLOOKUP(A31,Sheet2!$A:$D,2,FALSE)</f>
        <v>42.65</v>
      </c>
      <c r="L31" s="6">
        <f>VLOOKUP($A31,Sheet2!$A:$D,4,FALSE)</f>
        <v>136</v>
      </c>
      <c r="M31" s="6">
        <f>VLOOKUP($A31,Sheet2!$A:$D,3,FALSE)</f>
        <v>1</v>
      </c>
      <c r="N31" s="6">
        <f t="shared" si="0"/>
        <v>11</v>
      </c>
      <c r="O31" s="6" cm="1">
        <f t="array" ref="O31">B31/MEDIAN(IF($N:$N=$N31, B:B))</f>
        <v>1.0644171779141105</v>
      </c>
      <c r="P31" s="6" cm="1">
        <f t="array" ref="P31">C31/MEDIAN(IF($N:$N=$N31, C:C))</f>
        <v>1.0451467268623025</v>
      </c>
      <c r="Q31" s="6" cm="1">
        <f t="array" ref="Q31">D31/MEDIAN(IF($N:$N=$N31, D:D))</f>
        <v>1.008158508158508</v>
      </c>
      <c r="R31" s="6" cm="1">
        <f t="array" ref="R31">E31/MEDIAN(IF($N:$N=$N31, E:E))</f>
        <v>1</v>
      </c>
      <c r="S31" s="6" cm="1">
        <f t="array" ref="S31">F31/MEDIAN(IF($N:$N=$N31, F:F))</f>
        <v>1.3564547206165702</v>
      </c>
      <c r="T31" s="6" cm="1">
        <f t="array" ref="T31">G31/MEDIAN(IF($N:$N=$N31, G:G))</f>
        <v>1.4091370558375635</v>
      </c>
      <c r="U31" s="6" cm="1">
        <f t="array" ref="U31">H31/MEDIAN(IF($N:$N=$N31, H:H))</f>
        <v>0.99820143884892087</v>
      </c>
      <c r="V31" s="6" cm="1">
        <f t="array" ref="V31">I31/MEDIAN(IF($N:$N=$N31, I:I))</f>
        <v>1.0027173913043479</v>
      </c>
      <c r="W31" s="6" t="str">
        <f>MID(A31,11,1)</f>
        <v>1</v>
      </c>
      <c r="X31" s="8">
        <f>_xlfn.NUMBERVALUE(RIGHT(A31,LEN(A31)-SEARCH("_",A31,11)))</f>
        <v>30</v>
      </c>
      <c r="Y31" s="4">
        <f t="shared" si="1"/>
        <v>1.0367841660943531</v>
      </c>
      <c r="Z31" s="4">
        <f t="shared" si="2"/>
        <v>1.0180139893830347</v>
      </c>
      <c r="AA31" s="4">
        <f t="shared" si="3"/>
        <v>0.98198601061696522</v>
      </c>
      <c r="AB31" s="4">
        <f t="shared" si="4"/>
        <v>0.9740393030165968</v>
      </c>
      <c r="AC31" s="4">
        <f t="shared" si="5"/>
        <v>1.3212402106429366</v>
      </c>
      <c r="AD31" s="4">
        <f t="shared" si="6"/>
        <v>1.3725548757228796</v>
      </c>
      <c r="AE31" s="4">
        <f t="shared" si="7"/>
        <v>0.97228743376656701</v>
      </c>
      <c r="AF31" s="4">
        <f t="shared" si="8"/>
        <v>0.9766861489487072</v>
      </c>
      <c r="AH31" s="9"/>
    </row>
    <row r="32" spans="1:34" x14ac:dyDescent="0.35">
      <c r="A32" s="6" t="s">
        <v>24</v>
      </c>
      <c r="B32" s="6">
        <v>1525</v>
      </c>
      <c r="C32" s="6">
        <v>1380</v>
      </c>
      <c r="D32" s="6">
        <v>1278</v>
      </c>
      <c r="E32" s="6">
        <v>1653</v>
      </c>
      <c r="F32" s="6">
        <v>2699</v>
      </c>
      <c r="G32" s="6">
        <v>1164</v>
      </c>
      <c r="H32" s="6">
        <v>1733</v>
      </c>
      <c r="I32" s="6">
        <v>1653</v>
      </c>
      <c r="J32" s="6">
        <f>VLOOKUP($A32,Sheet2!$A:$E,5,FALSE)</f>
        <v>41234449</v>
      </c>
      <c r="K32" s="6">
        <f>VLOOKUP(A32,Sheet2!$A:$D,2,FALSE)</f>
        <v>48.46</v>
      </c>
      <c r="L32" s="6">
        <f>VLOOKUP($A32,Sheet2!$A:$D,4,FALSE)</f>
        <v>130</v>
      </c>
      <c r="M32" s="6">
        <f>VLOOKUP($A32,Sheet2!$A:$D,3,FALSE)</f>
        <v>2</v>
      </c>
      <c r="N32" s="6">
        <f t="shared" si="0"/>
        <v>12</v>
      </c>
      <c r="O32" s="6" cm="1">
        <f t="array" ref="O32">B32/MEDIAN(IF($N:$N=$N32, B:B))</f>
        <v>1.4212488350419386</v>
      </c>
      <c r="P32" s="6" cm="1">
        <f t="array" ref="P32">C32/MEDIAN(IF($N:$N=$N32, C:C))</f>
        <v>1.3006597549481622</v>
      </c>
      <c r="Q32" s="6" cm="1">
        <f t="array" ref="Q32">D32/MEDIAN(IF($N:$N=$N32, D:D))</f>
        <v>1.3298647242455774</v>
      </c>
      <c r="R32" s="6" cm="1">
        <f t="array" ref="R32">E32/MEDIAN(IF($N:$N=$N32, E:E))</f>
        <v>1.2262611275964392</v>
      </c>
      <c r="S32" s="6" cm="1">
        <f t="array" ref="S32">F32/MEDIAN(IF($N:$N=$N32, F:F))</f>
        <v>2.1268715524034674</v>
      </c>
      <c r="T32" s="6" cm="1">
        <f t="array" ref="T32">G32/MEDIAN(IF($N:$N=$N32, G:G))</f>
        <v>2.1838649155722325</v>
      </c>
      <c r="U32" s="6" cm="1">
        <f t="array" ref="U32">H32/MEDIAN(IF($N:$N=$N32, H:H))</f>
        <v>1.4477861319966583</v>
      </c>
      <c r="V32" s="6" cm="1">
        <f t="array" ref="V32">I32/MEDIAN(IF($N:$N=$N32, I:I))</f>
        <v>1.3809523809523809</v>
      </c>
      <c r="W32" s="6" t="str">
        <f>MID(A32,11,1)</f>
        <v>1</v>
      </c>
      <c r="X32" s="8">
        <f>_xlfn.NUMBERVALUE(RIGHT(A32,LEN(A32)-SEARCH("_",A32,11)))</f>
        <v>31</v>
      </c>
      <c r="Y32" s="4">
        <f t="shared" si="1"/>
        <v>1.0143802857052358</v>
      </c>
      <c r="Z32" s="4">
        <f t="shared" si="2"/>
        <v>0.92831289025520058</v>
      </c>
      <c r="AA32" s="4">
        <f t="shared" si="3"/>
        <v>0.9491571958894427</v>
      </c>
      <c r="AB32" s="4">
        <f t="shared" si="4"/>
        <v>0.8752127581682736</v>
      </c>
      <c r="AC32" s="4">
        <f t="shared" si="5"/>
        <v>1.518000592008721</v>
      </c>
      <c r="AD32" s="4">
        <f t="shared" si="6"/>
        <v>1.5586781585185492</v>
      </c>
      <c r="AE32" s="4">
        <f t="shared" si="7"/>
        <v>1.0333206079085457</v>
      </c>
      <c r="AF32" s="4">
        <f t="shared" si="8"/>
        <v>0.98561971429476414</v>
      </c>
      <c r="AH32" s="9"/>
    </row>
    <row r="33" spans="1:34" x14ac:dyDescent="0.35">
      <c r="A33" s="6" t="s">
        <v>25</v>
      </c>
      <c r="B33" s="6">
        <v>1065</v>
      </c>
      <c r="C33" s="6">
        <v>947</v>
      </c>
      <c r="D33" s="6">
        <v>902</v>
      </c>
      <c r="E33" s="6">
        <v>1153</v>
      </c>
      <c r="F33" s="6">
        <v>2124</v>
      </c>
      <c r="G33" s="6">
        <v>747</v>
      </c>
      <c r="H33" s="6">
        <v>1114</v>
      </c>
      <c r="I33" s="6">
        <v>1178</v>
      </c>
      <c r="J33" s="6">
        <f>VLOOKUP($A33,Sheet2!$A:$E,5,FALSE)</f>
        <v>41234526</v>
      </c>
      <c r="K33" s="6">
        <f>VLOOKUP(A33,Sheet2!$A:$D,2,FALSE)</f>
        <v>42.14</v>
      </c>
      <c r="L33" s="6">
        <f>VLOOKUP($A33,Sheet2!$A:$D,4,FALSE)</f>
        <v>140</v>
      </c>
      <c r="M33" s="6">
        <f>VLOOKUP($A33,Sheet2!$A:$D,3,FALSE)</f>
        <v>1</v>
      </c>
      <c r="N33" s="6">
        <f t="shared" si="0"/>
        <v>11</v>
      </c>
      <c r="O33" s="6" cm="1">
        <f t="array" ref="O33">B33/MEDIAN(IF($N:$N=$N33, B:B))</f>
        <v>1.0889570552147239</v>
      </c>
      <c r="P33" s="6" cm="1">
        <f t="array" ref="P33">C33/MEDIAN(IF($N:$N=$N33, C:C))</f>
        <v>1.0688487584650113</v>
      </c>
      <c r="Q33" s="6" cm="1">
        <f t="array" ref="Q33">D33/MEDIAN(IF($N:$N=$N33, D:D))</f>
        <v>1.0512820512820513</v>
      </c>
      <c r="R33" s="6" cm="1">
        <f t="array" ref="R33">E33/MEDIAN(IF($N:$N=$N33, E:E))</f>
        <v>1.0500910746812386</v>
      </c>
      <c r="S33" s="6" cm="1">
        <f t="array" ref="S33">F33/MEDIAN(IF($N:$N=$N33, F:F))</f>
        <v>1.6369942196531793</v>
      </c>
      <c r="T33" s="6" cm="1">
        <f t="array" ref="T33">G33/MEDIAN(IF($N:$N=$N33, G:G))</f>
        <v>1.5167512690355329</v>
      </c>
      <c r="U33" s="6" cm="1">
        <f t="array" ref="U33">H33/MEDIAN(IF($N:$N=$N33, H:H))</f>
        <v>1.0017985611510791</v>
      </c>
      <c r="V33" s="6" cm="1">
        <f t="array" ref="V33">I33/MEDIAN(IF($N:$N=$N33, I:I))</f>
        <v>1.0670289855072463</v>
      </c>
      <c r="W33" s="6" t="str">
        <f>MID(A33,11,1)</f>
        <v>1</v>
      </c>
      <c r="X33" s="8">
        <f>_xlfn.NUMBERVALUE(RIGHT(A33,LEN(A33)-SEARCH("_",A33,11)))</f>
        <v>32</v>
      </c>
      <c r="Y33" s="4">
        <f t="shared" si="1"/>
        <v>1.0196810733085366</v>
      </c>
      <c r="Z33" s="4">
        <f t="shared" si="2"/>
        <v>1.0008520023970944</v>
      </c>
      <c r="AA33" s="4">
        <f t="shared" si="3"/>
        <v>0.9844028332135718</v>
      </c>
      <c r="AB33" s="4">
        <f t="shared" si="4"/>
        <v>0.98328762275344717</v>
      </c>
      <c r="AC33" s="4">
        <f t="shared" si="5"/>
        <v>1.5328538576451796</v>
      </c>
      <c r="AD33" s="4">
        <f t="shared" si="6"/>
        <v>1.4202603808350123</v>
      </c>
      <c r="AE33" s="4">
        <f t="shared" si="7"/>
        <v>0.93806732522804093</v>
      </c>
      <c r="AF33" s="4">
        <f t="shared" si="8"/>
        <v>0.99914799760290551</v>
      </c>
      <c r="AH33" s="9"/>
    </row>
    <row r="34" spans="1:34" x14ac:dyDescent="0.35">
      <c r="A34" s="6" t="s">
        <v>26</v>
      </c>
      <c r="B34" s="6">
        <v>1753</v>
      </c>
      <c r="C34" s="6">
        <v>1156</v>
      </c>
      <c r="D34" s="6">
        <v>1684</v>
      </c>
      <c r="E34" s="6">
        <v>1436</v>
      </c>
      <c r="F34" s="6">
        <v>2041</v>
      </c>
      <c r="G34" s="6">
        <v>682</v>
      </c>
      <c r="H34" s="6">
        <v>1959</v>
      </c>
      <c r="I34" s="6">
        <v>1648</v>
      </c>
      <c r="J34" s="6">
        <f>VLOOKUP($A34,Sheet2!$A:$E,5,FALSE)</f>
        <v>41242921</v>
      </c>
      <c r="K34" s="6">
        <f>VLOOKUP(A34,Sheet2!$A:$D,2,FALSE)</f>
        <v>47.14</v>
      </c>
      <c r="L34" s="6">
        <f>VLOOKUP($A34,Sheet2!$A:$D,4,FALSE)</f>
        <v>140</v>
      </c>
      <c r="M34" s="6">
        <f>VLOOKUP($A34,Sheet2!$A:$D,3,FALSE)</f>
        <v>2</v>
      </c>
      <c r="N34" s="6">
        <f t="shared" si="0"/>
        <v>12</v>
      </c>
      <c r="O34" s="6" cm="1">
        <f t="array" ref="O34">B34/MEDIAN(IF($N:$N=$N34, B:B))</f>
        <v>1.6337371854613234</v>
      </c>
      <c r="P34" s="6" cm="1">
        <f t="array" ref="P34">C34/MEDIAN(IF($N:$N=$N34, C:C))</f>
        <v>1.0895381715362866</v>
      </c>
      <c r="Q34" s="6" cm="1">
        <f t="array" ref="Q34">D34/MEDIAN(IF($N:$N=$N34, D:D))</f>
        <v>1.7523413111342352</v>
      </c>
      <c r="R34" s="6" cm="1">
        <f t="array" ref="R34">E34/MEDIAN(IF($N:$N=$N34, E:E))</f>
        <v>1.0652818991097923</v>
      </c>
      <c r="S34" s="6" cm="1">
        <f t="array" ref="S34">F34/MEDIAN(IF($N:$N=$N34, F:F))</f>
        <v>1.6083530338849488</v>
      </c>
      <c r="T34" s="6" cm="1">
        <f t="array" ref="T34">G34/MEDIAN(IF($N:$N=$N34, G:G))</f>
        <v>1.2795497185741087</v>
      </c>
      <c r="U34" s="6" cm="1">
        <f t="array" ref="U34">H34/MEDIAN(IF($N:$N=$N34, H:H))</f>
        <v>1.6365914786967419</v>
      </c>
      <c r="V34" s="6" cm="1">
        <f t="array" ref="V34">I34/MEDIAN(IF($N:$N=$N34, I:I))</f>
        <v>1.3767752715121135</v>
      </c>
      <c r="W34" s="6" t="str">
        <f>MID(A34,11,1)</f>
        <v>1</v>
      </c>
      <c r="X34" s="8">
        <f>_xlfn.NUMBERVALUE(RIGHT(A34,LEN(A34)-SEARCH("_",A34,11)))</f>
        <v>33</v>
      </c>
      <c r="Y34" s="4">
        <f t="shared" si="1"/>
        <v>1.0945842311082936</v>
      </c>
      <c r="Z34" s="4">
        <f t="shared" si="2"/>
        <v>0.729977448249993</v>
      </c>
      <c r="AA34" s="4">
        <f t="shared" si="3"/>
        <v>1.1740475663749737</v>
      </c>
      <c r="AB34" s="4">
        <f t="shared" si="4"/>
        <v>0.71372603796210732</v>
      </c>
      <c r="AC34" s="4">
        <f t="shared" si="5"/>
        <v>1.0775771553785969</v>
      </c>
      <c r="AD34" s="4">
        <f t="shared" si="6"/>
        <v>0.85728289551956882</v>
      </c>
      <c r="AE34" s="4">
        <f t="shared" si="7"/>
        <v>1.0964965731876997</v>
      </c>
      <c r="AF34" s="4">
        <f t="shared" si="8"/>
        <v>0.92242284462140323</v>
      </c>
    </row>
    <row r="35" spans="1:34" x14ac:dyDescent="0.35">
      <c r="A35" s="6" t="s">
        <v>27</v>
      </c>
      <c r="B35" s="6">
        <v>1743</v>
      </c>
      <c r="C35" s="6">
        <v>1349</v>
      </c>
      <c r="D35" s="6">
        <v>1444</v>
      </c>
      <c r="E35" s="6">
        <v>1691</v>
      </c>
      <c r="F35" s="6">
        <v>1881</v>
      </c>
      <c r="G35" s="6">
        <v>746</v>
      </c>
      <c r="H35" s="6">
        <v>1877</v>
      </c>
      <c r="I35" s="6">
        <v>1770</v>
      </c>
      <c r="J35" s="6">
        <f>VLOOKUP($A35,Sheet2!$A:$E,5,FALSE)</f>
        <v>41242977</v>
      </c>
      <c r="K35" s="6">
        <f>VLOOKUP(A35,Sheet2!$A:$D,2,FALSE)</f>
        <v>43.24</v>
      </c>
      <c r="L35" s="6">
        <f>VLOOKUP($A35,Sheet2!$A:$D,4,FALSE)</f>
        <v>148</v>
      </c>
      <c r="M35" s="6">
        <f>VLOOKUP($A35,Sheet2!$A:$D,3,FALSE)</f>
        <v>1</v>
      </c>
      <c r="N35" s="6">
        <f t="shared" si="0"/>
        <v>21</v>
      </c>
      <c r="O35" s="6" cm="1">
        <f t="array" ref="O35">B35/MEDIAN(IF($N:$N=$N35, B:B))</f>
        <v>4.7364130434782608</v>
      </c>
      <c r="P35" s="6" cm="1">
        <f t="array" ref="P35">C35/MEDIAN(IF($N:$N=$N35, C:C))</f>
        <v>4.026865671641791</v>
      </c>
      <c r="Q35" s="6" cm="1">
        <f t="array" ref="Q35">D35/MEDIAN(IF($N:$N=$N35, D:D))</f>
        <v>4.1613832853025938</v>
      </c>
      <c r="R35" s="6" cm="1">
        <f t="array" ref="R35">E35/MEDIAN(IF($N:$N=$N35, E:E))</f>
        <v>3.9882075471698113</v>
      </c>
      <c r="S35" s="6" cm="1">
        <f t="array" ref="S35">F35/MEDIAN(IF($N:$N=$N35, F:F))</f>
        <v>4.0278372591006422</v>
      </c>
      <c r="T35" s="6" cm="1">
        <f t="array" ref="T35">G35/MEDIAN(IF($N:$N=$N35, G:G))</f>
        <v>4.1444444444444448</v>
      </c>
      <c r="U35" s="6" cm="1">
        <f t="array" ref="U35">H35/MEDIAN(IF($N:$N=$N35, H:H))</f>
        <v>4.0804347826086955</v>
      </c>
      <c r="V35" s="6" cm="1">
        <f t="array" ref="V35">I35/MEDIAN(IF($N:$N=$N35, I:I))</f>
        <v>4.0227272727272725</v>
      </c>
      <c r="W35" s="6" t="str">
        <f>MID(A35,11,1)</f>
        <v>1</v>
      </c>
      <c r="X35" s="8">
        <f>_xlfn.NUMBERVALUE(RIGHT(A35,LEN(A35)-SEARCH("_",A35,11)))</f>
        <v>34</v>
      </c>
      <c r="Y35" s="4">
        <f t="shared" si="1"/>
        <v>1.1682915963139684</v>
      </c>
      <c r="Z35" s="4">
        <f t="shared" si="2"/>
        <v>0.99327344986142596</v>
      </c>
      <c r="AA35" s="4">
        <f t="shared" si="3"/>
        <v>1.026453790375123</v>
      </c>
      <c r="AB35" s="4">
        <f t="shared" si="4"/>
        <v>0.98373797195118307</v>
      </c>
      <c r="AC35" s="4">
        <f t="shared" si="5"/>
        <v>0.99351310325584918</v>
      </c>
      <c r="AD35" s="4">
        <f t="shared" si="6"/>
        <v>1.0222756274395395</v>
      </c>
      <c r="AE35" s="4">
        <f t="shared" si="7"/>
        <v>1.0064868967441507</v>
      </c>
      <c r="AF35" s="4">
        <f t="shared" si="8"/>
        <v>0.99225266543455171</v>
      </c>
    </row>
    <row r="36" spans="1:34" x14ac:dyDescent="0.35">
      <c r="A36" s="6" t="s">
        <v>28</v>
      </c>
      <c r="B36" s="6">
        <v>1070</v>
      </c>
      <c r="C36" s="6">
        <v>536</v>
      </c>
      <c r="D36" s="6">
        <v>998</v>
      </c>
      <c r="E36" s="6">
        <v>667</v>
      </c>
      <c r="F36" s="6">
        <v>1278</v>
      </c>
      <c r="G36" s="6">
        <v>302</v>
      </c>
      <c r="H36" s="6">
        <v>1081</v>
      </c>
      <c r="I36" s="6">
        <v>915</v>
      </c>
      <c r="J36" s="6">
        <f>VLOOKUP($A36,Sheet2!$A:$E,5,FALSE)</f>
        <v>41243420</v>
      </c>
      <c r="K36" s="6">
        <f>VLOOKUP(A36,Sheet2!$A:$D,2,FALSE)</f>
        <v>38</v>
      </c>
      <c r="L36" s="6">
        <f>VLOOKUP($A36,Sheet2!$A:$D,4,FALSE)</f>
        <v>150</v>
      </c>
      <c r="M36" s="6">
        <f>VLOOKUP($A36,Sheet2!$A:$D,3,FALSE)</f>
        <v>2</v>
      </c>
      <c r="N36" s="6">
        <f t="shared" si="0"/>
        <v>22</v>
      </c>
      <c r="O36" s="6" cm="1">
        <f t="array" ref="O36">B36/MEDIAN(IF($N:$N=$N36, B:B))</f>
        <v>2.6550868486352357</v>
      </c>
      <c r="P36" s="6" cm="1">
        <f t="array" ref="P36">C36/MEDIAN(IF($N:$N=$N36, C:C))</f>
        <v>1.150214592274678</v>
      </c>
      <c r="Q36" s="6" cm="1">
        <f t="array" ref="Q36">D36/MEDIAN(IF($N:$N=$N36, D:D))</f>
        <v>2.6972972972972973</v>
      </c>
      <c r="R36" s="6" cm="1">
        <f t="array" ref="R36">E36/MEDIAN(IF($N:$N=$N36, E:E))</f>
        <v>0.91495198902606312</v>
      </c>
      <c r="S36" s="6" cm="1">
        <f t="array" ref="S36">F36/MEDIAN(IF($N:$N=$N36, F:F))</f>
        <v>2.7543103448275863</v>
      </c>
      <c r="T36" s="6" cm="1">
        <f t="array" ref="T36">G36/MEDIAN(IF($N:$N=$N36, G:G))</f>
        <v>1.473170731707317</v>
      </c>
      <c r="U36" s="6" cm="1">
        <f t="array" ref="U36">H36/MEDIAN(IF($N:$N=$N36, H:H))</f>
        <v>2.2380952380952381</v>
      </c>
      <c r="V36" s="6" cm="1">
        <f t="array" ref="V36">I36/MEDIAN(IF($N:$N=$N36, I:I))</f>
        <v>2.0333333333333332</v>
      </c>
      <c r="W36" s="6" t="str">
        <f>MID(A36,11,1)</f>
        <v>1</v>
      </c>
      <c r="X36" s="8">
        <f>_xlfn.NUMBERVALUE(RIGHT(A36,LEN(A36)-SEARCH("_",A36,11)))</f>
        <v>35</v>
      </c>
      <c r="Y36" s="4">
        <f t="shared" si="1"/>
        <v>1.2431844776218495</v>
      </c>
      <c r="Z36" s="4">
        <f t="shared" si="2"/>
        <v>0.53856201644968205</v>
      </c>
      <c r="AA36" s="4">
        <f t="shared" si="3"/>
        <v>1.2629485672963934</v>
      </c>
      <c r="AB36" s="4">
        <f t="shared" si="4"/>
        <v>0.42840561359079882</v>
      </c>
      <c r="AC36" s="4">
        <f t="shared" si="5"/>
        <v>1.2896436397186024</v>
      </c>
      <c r="AD36" s="4">
        <f t="shared" si="6"/>
        <v>0.68977893792315847</v>
      </c>
      <c r="AE36" s="4">
        <f t="shared" si="7"/>
        <v>1.0479375696767002</v>
      </c>
      <c r="AF36" s="4">
        <f t="shared" si="8"/>
        <v>0.95206243032329985</v>
      </c>
    </row>
    <row r="37" spans="1:34" x14ac:dyDescent="0.35">
      <c r="A37" s="6" t="s">
        <v>29</v>
      </c>
      <c r="B37" s="6">
        <v>1093</v>
      </c>
      <c r="C37" s="6">
        <v>901</v>
      </c>
      <c r="D37" s="6">
        <v>866</v>
      </c>
      <c r="E37" s="6">
        <v>960</v>
      </c>
      <c r="F37" s="6">
        <v>1225</v>
      </c>
      <c r="G37" s="6">
        <v>430</v>
      </c>
      <c r="H37" s="6">
        <v>1282</v>
      </c>
      <c r="I37" s="6">
        <v>1108</v>
      </c>
      <c r="J37" s="6">
        <f>VLOOKUP($A37,Sheet2!$A:$E,5,FALSE)</f>
        <v>41243504</v>
      </c>
      <c r="K37" s="6">
        <f>VLOOKUP(A37,Sheet2!$A:$D,2,FALSE)</f>
        <v>42.57</v>
      </c>
      <c r="L37" s="6">
        <f>VLOOKUP($A37,Sheet2!$A:$D,4,FALSE)</f>
        <v>148</v>
      </c>
      <c r="M37" s="6">
        <f>VLOOKUP($A37,Sheet2!$A:$D,3,FALSE)</f>
        <v>1</v>
      </c>
      <c r="N37" s="6">
        <f t="shared" si="0"/>
        <v>21</v>
      </c>
      <c r="O37" s="6" cm="1">
        <f t="array" ref="O37">B37/MEDIAN(IF($N:$N=$N37, B:B))</f>
        <v>2.9701086956521738</v>
      </c>
      <c r="P37" s="6" cm="1">
        <f t="array" ref="P37">C37/MEDIAN(IF($N:$N=$N37, C:C))</f>
        <v>2.6895522388059701</v>
      </c>
      <c r="Q37" s="6" cm="1">
        <f t="array" ref="Q37">D37/MEDIAN(IF($N:$N=$N37, D:D))</f>
        <v>2.4956772334293946</v>
      </c>
      <c r="R37" s="6" cm="1">
        <f t="array" ref="R37">E37/MEDIAN(IF($N:$N=$N37, E:E))</f>
        <v>2.2641509433962264</v>
      </c>
      <c r="S37" s="6" cm="1">
        <f t="array" ref="S37">F37/MEDIAN(IF($N:$N=$N37, F:F))</f>
        <v>2.6231263383297643</v>
      </c>
      <c r="T37" s="6" cm="1">
        <f t="array" ref="T37">G37/MEDIAN(IF($N:$N=$N37, G:G))</f>
        <v>2.3888888888888888</v>
      </c>
      <c r="U37" s="6" cm="1">
        <f t="array" ref="U37">H37/MEDIAN(IF($N:$N=$N37, H:H))</f>
        <v>2.7869565217391306</v>
      </c>
      <c r="V37" s="6" cm="1">
        <f t="array" ref="V37">I37/MEDIAN(IF($N:$N=$N37, I:I))</f>
        <v>2.5181818181818181</v>
      </c>
      <c r="W37" s="6" t="str">
        <f>MID(A37,11,1)</f>
        <v>1</v>
      </c>
      <c r="X37" s="8">
        <f>_xlfn.NUMBERVALUE(RIGHT(A37,LEN(A37)-SEARCH("_",A37,11)))</f>
        <v>36</v>
      </c>
      <c r="Y37" s="4">
        <f t="shared" si="1"/>
        <v>1.1553902645926657</v>
      </c>
      <c r="Z37" s="4">
        <f t="shared" si="2"/>
        <v>1.0462521043013504</v>
      </c>
      <c r="AA37" s="4">
        <f t="shared" si="3"/>
        <v>0.97083355342883426</v>
      </c>
      <c r="AB37" s="4">
        <f t="shared" si="4"/>
        <v>0.88076842487203499</v>
      </c>
      <c r="AC37" s="4">
        <f t="shared" si="5"/>
        <v>1.0204120268525494</v>
      </c>
      <c r="AD37" s="4">
        <f t="shared" si="6"/>
        <v>0.92929224087192952</v>
      </c>
      <c r="AE37" s="4">
        <f t="shared" si="7"/>
        <v>1.0841429600789003</v>
      </c>
      <c r="AF37" s="4">
        <f t="shared" si="8"/>
        <v>0.97958797314745039</v>
      </c>
    </row>
    <row r="38" spans="1:34" x14ac:dyDescent="0.35">
      <c r="A38" s="6" t="s">
        <v>30</v>
      </c>
      <c r="B38" s="6">
        <v>206</v>
      </c>
      <c r="C38" s="6">
        <v>428</v>
      </c>
      <c r="D38" s="6">
        <v>196</v>
      </c>
      <c r="E38" s="6">
        <v>626</v>
      </c>
      <c r="F38" s="6">
        <v>260</v>
      </c>
      <c r="G38" s="6">
        <v>160</v>
      </c>
      <c r="H38" s="6">
        <v>300</v>
      </c>
      <c r="I38" s="6">
        <v>297</v>
      </c>
      <c r="J38" s="6">
        <f>VLOOKUP($A38,Sheet2!$A:$E,5,FALSE)</f>
        <v>41243592</v>
      </c>
      <c r="K38" s="6">
        <f>VLOOKUP(A38,Sheet2!$A:$D,2,FALSE)</f>
        <v>40.97</v>
      </c>
      <c r="L38" s="6">
        <f>VLOOKUP($A38,Sheet2!$A:$D,4,FALSE)</f>
        <v>144</v>
      </c>
      <c r="M38" s="6">
        <f>VLOOKUP($A38,Sheet2!$A:$D,3,FALSE)</f>
        <v>2</v>
      </c>
      <c r="N38" s="6">
        <f t="shared" si="0"/>
        <v>22</v>
      </c>
      <c r="O38" s="6" cm="1">
        <f t="array" ref="O38">B38/MEDIAN(IF($N:$N=$N38, B:B))</f>
        <v>0.51116625310173702</v>
      </c>
      <c r="P38" s="6" cm="1">
        <f t="array" ref="P38">C38/MEDIAN(IF($N:$N=$N38, C:C))</f>
        <v>0.91845493562231761</v>
      </c>
      <c r="Q38" s="6" cm="1">
        <f t="array" ref="Q38">D38/MEDIAN(IF($N:$N=$N38, D:D))</f>
        <v>0.52972972972972976</v>
      </c>
      <c r="R38" s="6" cm="1">
        <f t="array" ref="R38">E38/MEDIAN(IF($N:$N=$N38, E:E))</f>
        <v>0.85871056241426613</v>
      </c>
      <c r="S38" s="6" cm="1">
        <f t="array" ref="S38">F38/MEDIAN(IF($N:$N=$N38, F:F))</f>
        <v>0.56034482758620685</v>
      </c>
      <c r="T38" s="6" cm="1">
        <f t="array" ref="T38">G38/MEDIAN(IF($N:$N=$N38, G:G))</f>
        <v>0.78048780487804881</v>
      </c>
      <c r="U38" s="6" cm="1">
        <f t="array" ref="U38">H38/MEDIAN(IF($N:$N=$N38, H:H))</f>
        <v>0.6211180124223602</v>
      </c>
      <c r="V38" s="6" cm="1">
        <f t="array" ref="V38">I38/MEDIAN(IF($N:$N=$N38, I:I))</f>
        <v>0.66</v>
      </c>
      <c r="W38" s="6" t="str">
        <f>MID(A38,11,1)</f>
        <v>1</v>
      </c>
      <c r="X38" s="8">
        <f>_xlfn.NUMBERVALUE(RIGHT(A38,LEN(A38)-SEARCH("_",A38,11)))</f>
        <v>37</v>
      </c>
      <c r="Y38" s="4">
        <f t="shared" si="1"/>
        <v>0.79800025937534824</v>
      </c>
      <c r="Z38" s="4">
        <f t="shared" si="2"/>
        <v>1.4338334590826447</v>
      </c>
      <c r="AA38" s="4">
        <f t="shared" si="3"/>
        <v>0.8269803790020992</v>
      </c>
      <c r="AB38" s="4">
        <f t="shared" si="4"/>
        <v>1.3405643415950437</v>
      </c>
      <c r="AC38" s="4">
        <f t="shared" si="5"/>
        <v>0.87477472356617181</v>
      </c>
      <c r="AD38" s="4">
        <f t="shared" si="6"/>
        <v>1.2184479451698425</v>
      </c>
      <c r="AE38" s="4">
        <f t="shared" si="7"/>
        <v>0.96964995636575191</v>
      </c>
      <c r="AF38" s="4">
        <f t="shared" si="8"/>
        <v>1.0303500436342481</v>
      </c>
    </row>
    <row r="39" spans="1:34" x14ac:dyDescent="0.35">
      <c r="A39" s="6" t="s">
        <v>31</v>
      </c>
      <c r="B39" s="6">
        <v>550</v>
      </c>
      <c r="C39" s="6">
        <v>464</v>
      </c>
      <c r="D39" s="6">
        <v>472</v>
      </c>
      <c r="E39" s="6">
        <v>665</v>
      </c>
      <c r="F39" s="6">
        <v>703</v>
      </c>
      <c r="G39" s="6">
        <v>322</v>
      </c>
      <c r="H39" s="6">
        <v>595</v>
      </c>
      <c r="I39" s="6">
        <v>593</v>
      </c>
      <c r="J39" s="6">
        <f>VLOOKUP($A39,Sheet2!$A:$E,5,FALSE)</f>
        <v>41243679</v>
      </c>
      <c r="K39" s="6">
        <f>VLOOKUP(A39,Sheet2!$A:$D,2,FALSE)</f>
        <v>37.06</v>
      </c>
      <c r="L39" s="6">
        <f>VLOOKUP($A39,Sheet2!$A:$D,4,FALSE)</f>
        <v>143</v>
      </c>
      <c r="M39" s="6">
        <f>VLOOKUP($A39,Sheet2!$A:$D,3,FALSE)</f>
        <v>1</v>
      </c>
      <c r="N39" s="6">
        <f t="shared" si="0"/>
        <v>21</v>
      </c>
      <c r="O39" s="6" cm="1">
        <f t="array" ref="O39">B39/MEDIAN(IF($N:$N=$N39, B:B))</f>
        <v>1.4945652173913044</v>
      </c>
      <c r="P39" s="6" cm="1">
        <f t="array" ref="P39">C39/MEDIAN(IF($N:$N=$N39, C:C))</f>
        <v>1.3850746268656717</v>
      </c>
      <c r="Q39" s="6" cm="1">
        <f t="array" ref="Q39">D39/MEDIAN(IF($N:$N=$N39, D:D))</f>
        <v>1.3602305475504324</v>
      </c>
      <c r="R39" s="6" cm="1">
        <f t="array" ref="R39">E39/MEDIAN(IF($N:$N=$N39, E:E))</f>
        <v>1.5683962264150944</v>
      </c>
      <c r="S39" s="6" cm="1">
        <f t="array" ref="S39">F39/MEDIAN(IF($N:$N=$N39, F:F))</f>
        <v>1.5053533190578159</v>
      </c>
      <c r="T39" s="6" cm="1">
        <f t="array" ref="T39">G39/MEDIAN(IF($N:$N=$N39, G:G))</f>
        <v>1.788888888888889</v>
      </c>
      <c r="U39" s="6" cm="1">
        <f t="array" ref="U39">H39/MEDIAN(IF($N:$N=$N39, H:H))</f>
        <v>1.2934782608695652</v>
      </c>
      <c r="V39" s="6" cm="1">
        <f t="array" ref="V39">I39/MEDIAN(IF($N:$N=$N39, I:I))</f>
        <v>1.3477272727272727</v>
      </c>
      <c r="W39" s="6" t="str">
        <f>MID(A39,11,1)</f>
        <v>1</v>
      </c>
      <c r="X39" s="8">
        <f>_xlfn.NUMBERVALUE(RIGHT(A39,LEN(A39)-SEARCH("_",A39,11)))</f>
        <v>38</v>
      </c>
      <c r="Y39" s="4">
        <f t="shared" si="1"/>
        <v>1.0380223210010084</v>
      </c>
      <c r="Z39" s="4">
        <f t="shared" si="2"/>
        <v>0.96197767899899145</v>
      </c>
      <c r="AA39" s="4">
        <f t="shared" si="3"/>
        <v>0.94472268833424755</v>
      </c>
      <c r="AB39" s="4">
        <f t="shared" si="4"/>
        <v>1.089300267561607</v>
      </c>
      <c r="AC39" s="4">
        <f t="shared" si="5"/>
        <v>1.045514995258886</v>
      </c>
      <c r="AD39" s="4">
        <f t="shared" si="6"/>
        <v>1.2424393227205606</v>
      </c>
      <c r="AE39" s="4">
        <f t="shared" si="7"/>
        <v>0.8983611359935999</v>
      </c>
      <c r="AF39" s="4">
        <f t="shared" si="8"/>
        <v>0.93603877263687618</v>
      </c>
    </row>
    <row r="40" spans="1:34" x14ac:dyDescent="0.35">
      <c r="A40" s="6" t="s">
        <v>32</v>
      </c>
      <c r="B40" s="6">
        <v>396</v>
      </c>
      <c r="C40" s="6">
        <v>1130</v>
      </c>
      <c r="D40" s="6">
        <v>306</v>
      </c>
      <c r="E40" s="6">
        <v>1512</v>
      </c>
      <c r="F40" s="6">
        <v>428</v>
      </c>
      <c r="G40" s="6">
        <v>418</v>
      </c>
      <c r="H40" s="6">
        <v>430</v>
      </c>
      <c r="I40" s="6">
        <v>793</v>
      </c>
      <c r="J40" s="6">
        <f>VLOOKUP($A40,Sheet2!$A:$E,5,FALSE)</f>
        <v>41243758</v>
      </c>
      <c r="K40" s="6">
        <f>VLOOKUP(A40,Sheet2!$A:$D,2,FALSE)</f>
        <v>37.93</v>
      </c>
      <c r="L40" s="6">
        <f>VLOOKUP($A40,Sheet2!$A:$D,4,FALSE)</f>
        <v>145</v>
      </c>
      <c r="M40" s="6">
        <f>VLOOKUP($A40,Sheet2!$A:$D,3,FALSE)</f>
        <v>2</v>
      </c>
      <c r="N40" s="6">
        <f t="shared" si="0"/>
        <v>22</v>
      </c>
      <c r="O40" s="6" cm="1">
        <f t="array" ref="O40">B40/MEDIAN(IF($N:$N=$N40, B:B))</f>
        <v>0.98263027295285355</v>
      </c>
      <c r="P40" s="6" cm="1">
        <f t="array" ref="P40">C40/MEDIAN(IF($N:$N=$N40, C:C))</f>
        <v>2.4248927038626609</v>
      </c>
      <c r="Q40" s="6" cm="1">
        <f t="array" ref="Q40">D40/MEDIAN(IF($N:$N=$N40, D:D))</f>
        <v>0.82702702702702702</v>
      </c>
      <c r="R40" s="6" cm="1">
        <f t="array" ref="R40">E40/MEDIAN(IF($N:$N=$N40, E:E))</f>
        <v>2.074074074074074</v>
      </c>
      <c r="S40" s="6" cm="1">
        <f t="array" ref="S40">F40/MEDIAN(IF($N:$N=$N40, F:F))</f>
        <v>0.92241379310344829</v>
      </c>
      <c r="T40" s="6" cm="1">
        <f t="array" ref="T40">G40/MEDIAN(IF($N:$N=$N40, G:G))</f>
        <v>2.0390243902439025</v>
      </c>
      <c r="U40" s="6" cm="1">
        <f t="array" ref="U40">H40/MEDIAN(IF($N:$N=$N40, H:H))</f>
        <v>0.89026915113871641</v>
      </c>
      <c r="V40" s="6" cm="1">
        <f t="array" ref="V40">I40/MEDIAN(IF($N:$N=$N40, I:I))</f>
        <v>1.7622222222222221</v>
      </c>
      <c r="W40" s="6" t="str">
        <f>MID(A40,11,1)</f>
        <v>1</v>
      </c>
      <c r="X40" s="8">
        <f>_xlfn.NUMBERVALUE(RIGHT(A40,LEN(A40)-SEARCH("_",A40,11)))</f>
        <v>39</v>
      </c>
      <c r="Y40" s="4">
        <f t="shared" si="1"/>
        <v>0.7159803848695907</v>
      </c>
      <c r="Z40" s="4">
        <f t="shared" si="2"/>
        <v>1.7668655843074679</v>
      </c>
      <c r="AA40" s="4">
        <f t="shared" si="3"/>
        <v>0.60260216421886559</v>
      </c>
      <c r="AB40" s="4">
        <f t="shared" si="4"/>
        <v>1.5112462893506287</v>
      </c>
      <c r="AC40" s="4">
        <f t="shared" si="5"/>
        <v>0.67210445349968695</v>
      </c>
      <c r="AD40" s="4">
        <f t="shared" si="6"/>
        <v>1.4857078067605571</v>
      </c>
      <c r="AE40" s="4">
        <f t="shared" si="7"/>
        <v>0.64868269074832896</v>
      </c>
      <c r="AF40" s="4">
        <f t="shared" si="8"/>
        <v>1.2840196151304091</v>
      </c>
    </row>
    <row r="41" spans="1:34" x14ac:dyDescent="0.35">
      <c r="A41" s="6" t="s">
        <v>34</v>
      </c>
      <c r="B41" s="6">
        <v>291</v>
      </c>
      <c r="C41" s="6">
        <v>210</v>
      </c>
      <c r="D41" s="6">
        <v>258</v>
      </c>
      <c r="E41" s="6">
        <v>379</v>
      </c>
      <c r="F41" s="6">
        <v>392</v>
      </c>
      <c r="G41" s="6">
        <v>166</v>
      </c>
      <c r="H41" s="6">
        <v>348</v>
      </c>
      <c r="I41" s="6">
        <v>362</v>
      </c>
      <c r="J41" s="6">
        <f>VLOOKUP($A41,Sheet2!$A:$E,5,FALSE)</f>
        <v>41243845</v>
      </c>
      <c r="K41" s="6">
        <f>VLOOKUP(A41,Sheet2!$A:$D,2,FALSE)</f>
        <v>42.57</v>
      </c>
      <c r="L41" s="6">
        <f>VLOOKUP($A41,Sheet2!$A:$D,4,FALSE)</f>
        <v>148</v>
      </c>
      <c r="M41" s="6">
        <f>VLOOKUP($A41,Sheet2!$A:$D,3,FALSE)</f>
        <v>1</v>
      </c>
      <c r="N41" s="6">
        <f t="shared" si="0"/>
        <v>21</v>
      </c>
      <c r="O41" s="6" cm="1">
        <f t="array" ref="O41">B41/MEDIAN(IF($N:$N=$N41, B:B))</f>
        <v>0.79076086956521741</v>
      </c>
      <c r="P41" s="6" cm="1">
        <f t="array" ref="P41">C41/MEDIAN(IF($N:$N=$N41, C:C))</f>
        <v>0.62686567164179108</v>
      </c>
      <c r="Q41" s="6" cm="1">
        <f t="array" ref="Q41">D41/MEDIAN(IF($N:$N=$N41, D:D))</f>
        <v>0.74351585014409227</v>
      </c>
      <c r="R41" s="6" cm="1">
        <f t="array" ref="R41">E41/MEDIAN(IF($N:$N=$N41, E:E))</f>
        <v>0.89386792452830188</v>
      </c>
      <c r="S41" s="6" cm="1">
        <f t="array" ref="S41">F41/MEDIAN(IF($N:$N=$N41, F:F))</f>
        <v>0.83940042826552463</v>
      </c>
      <c r="T41" s="6" cm="1">
        <f t="array" ref="T41">G41/MEDIAN(IF($N:$N=$N41, G:G))</f>
        <v>0.92222222222222228</v>
      </c>
      <c r="U41" s="6" cm="1">
        <f t="array" ref="U41">H41/MEDIAN(IF($N:$N=$N41, H:H))</f>
        <v>0.75652173913043474</v>
      </c>
      <c r="V41" s="6" cm="1">
        <f t="array" ref="V41">I41/MEDIAN(IF($N:$N=$N41, I:I))</f>
        <v>0.82272727272727275</v>
      </c>
      <c r="W41" s="6" t="str">
        <f>MID(A41,11,1)</f>
        <v>1</v>
      </c>
      <c r="X41" s="8">
        <f>_xlfn.NUMBERVALUE(RIGHT(A41,LEN(A41)-SEARCH("_",A41,11)))</f>
        <v>40</v>
      </c>
      <c r="Y41" s="4">
        <f t="shared" si="1"/>
        <v>0.98018801482071227</v>
      </c>
      <c r="Z41" s="4">
        <f t="shared" si="2"/>
        <v>0.77703164369230804</v>
      </c>
      <c r="AA41" s="4">
        <f t="shared" si="3"/>
        <v>0.92162542835633576</v>
      </c>
      <c r="AB41" s="4">
        <f t="shared" si="4"/>
        <v>1.1079944142115217</v>
      </c>
      <c r="AC41" s="4">
        <f t="shared" si="5"/>
        <v>1.040479203116895</v>
      </c>
      <c r="AD41" s="4">
        <f t="shared" si="6"/>
        <v>1.1431409975060649</v>
      </c>
      <c r="AE41" s="4">
        <f t="shared" si="7"/>
        <v>0.93774688428208341</v>
      </c>
      <c r="AF41" s="4">
        <f t="shared" si="8"/>
        <v>1.0198119851792877</v>
      </c>
    </row>
    <row r="42" spans="1:34" x14ac:dyDescent="0.35">
      <c r="A42" s="6" t="s">
        <v>35</v>
      </c>
      <c r="B42" s="6">
        <v>323</v>
      </c>
      <c r="C42" s="6">
        <v>306</v>
      </c>
      <c r="D42" s="6">
        <v>300</v>
      </c>
      <c r="E42" s="6">
        <v>418</v>
      </c>
      <c r="F42" s="6">
        <v>361</v>
      </c>
      <c r="G42" s="6">
        <v>135</v>
      </c>
      <c r="H42" s="6">
        <v>397</v>
      </c>
      <c r="I42" s="6">
        <v>296</v>
      </c>
      <c r="J42" s="6">
        <f>VLOOKUP($A42,Sheet2!$A:$E,5,FALSE)</f>
        <v>41243929</v>
      </c>
      <c r="K42" s="6">
        <f>VLOOKUP(A42,Sheet2!$A:$D,2,FALSE)</f>
        <v>45.21</v>
      </c>
      <c r="L42" s="6">
        <f>VLOOKUP($A42,Sheet2!$A:$D,4,FALSE)</f>
        <v>146</v>
      </c>
      <c r="M42" s="6">
        <f>VLOOKUP($A42,Sheet2!$A:$D,3,FALSE)</f>
        <v>2</v>
      </c>
      <c r="N42" s="6">
        <f t="shared" si="0"/>
        <v>22</v>
      </c>
      <c r="O42" s="6" cm="1">
        <f t="array" ref="O42">B42/MEDIAN(IF($N:$N=$N42, B:B))</f>
        <v>0.80148883374689828</v>
      </c>
      <c r="P42" s="6" cm="1">
        <f t="array" ref="P42">C42/MEDIAN(IF($N:$N=$N42, C:C))</f>
        <v>0.6566523605150214</v>
      </c>
      <c r="Q42" s="6" cm="1">
        <f t="array" ref="Q42">D42/MEDIAN(IF($N:$N=$N42, D:D))</f>
        <v>0.81081081081081086</v>
      </c>
      <c r="R42" s="6" cm="1">
        <f t="array" ref="R42">E42/MEDIAN(IF($N:$N=$N42, E:E))</f>
        <v>0.57338820301783266</v>
      </c>
      <c r="S42" s="6" cm="1">
        <f t="array" ref="S42">F42/MEDIAN(IF($N:$N=$N42, F:F))</f>
        <v>0.77801724137931039</v>
      </c>
      <c r="T42" s="6" cm="1">
        <f t="array" ref="T42">G42/MEDIAN(IF($N:$N=$N42, G:G))</f>
        <v>0.65853658536585369</v>
      </c>
      <c r="U42" s="6" cm="1">
        <f t="array" ref="U42">H42/MEDIAN(IF($N:$N=$N42, H:H))</f>
        <v>0.82194616977225676</v>
      </c>
      <c r="V42" s="6" cm="1">
        <f t="array" ref="V42">I42/MEDIAN(IF($N:$N=$N42, I:I))</f>
        <v>0.65777777777777779</v>
      </c>
      <c r="W42" s="6" t="str">
        <f>MID(A42,11,1)</f>
        <v>1</v>
      </c>
      <c r="X42" s="8">
        <f>_xlfn.NUMBERVALUE(RIGHT(A42,LEN(A42)-SEARCH("_",A42,11)))</f>
        <v>41</v>
      </c>
      <c r="Y42" s="4">
        <f t="shared" si="1"/>
        <v>1.1158493595229237</v>
      </c>
      <c r="Z42" s="4">
        <f t="shared" si="2"/>
        <v>0.91420502077922838</v>
      </c>
      <c r="AA42" s="4">
        <f t="shared" si="3"/>
        <v>1.1288276091232659</v>
      </c>
      <c r="AB42" s="4">
        <f t="shared" si="4"/>
        <v>0.79828293565159703</v>
      </c>
      <c r="AC42" s="4">
        <f t="shared" si="5"/>
        <v>1.0831717223462256</v>
      </c>
      <c r="AD42" s="4">
        <f t="shared" si="6"/>
        <v>0.91682827765377439</v>
      </c>
      <c r="AE42" s="4">
        <f t="shared" si="7"/>
        <v>1.1443304865708523</v>
      </c>
      <c r="AF42" s="4">
        <f t="shared" si="8"/>
        <v>0.91577185000874117</v>
      </c>
    </row>
    <row r="43" spans="1:34" x14ac:dyDescent="0.35">
      <c r="A43" s="6" t="s">
        <v>36</v>
      </c>
      <c r="B43" s="6">
        <v>278</v>
      </c>
      <c r="C43" s="6">
        <v>242</v>
      </c>
      <c r="D43" s="6">
        <v>244</v>
      </c>
      <c r="E43" s="6">
        <v>326</v>
      </c>
      <c r="F43" s="6">
        <v>323</v>
      </c>
      <c r="G43" s="6">
        <v>94</v>
      </c>
      <c r="H43" s="6">
        <v>278</v>
      </c>
      <c r="I43" s="6">
        <v>285</v>
      </c>
      <c r="J43" s="6">
        <f>VLOOKUP($A43,Sheet2!$A:$E,5,FALSE)</f>
        <v>41243982</v>
      </c>
      <c r="K43" s="6">
        <f>VLOOKUP(A43,Sheet2!$A:$D,2,FALSE)</f>
        <v>41.67</v>
      </c>
      <c r="L43" s="6">
        <f>VLOOKUP($A43,Sheet2!$A:$D,4,FALSE)</f>
        <v>168</v>
      </c>
      <c r="M43" s="6">
        <f>VLOOKUP($A43,Sheet2!$A:$D,3,FALSE)</f>
        <v>1</v>
      </c>
      <c r="N43" s="6">
        <f t="shared" si="0"/>
        <v>21</v>
      </c>
      <c r="O43" s="6" cm="1">
        <f t="array" ref="O43">B43/MEDIAN(IF($N:$N=$N43, B:B))</f>
        <v>0.75543478260869568</v>
      </c>
      <c r="P43" s="6" cm="1">
        <f t="array" ref="P43">C43/MEDIAN(IF($N:$N=$N43, C:C))</f>
        <v>0.72238805970149256</v>
      </c>
      <c r="Q43" s="6" cm="1">
        <f t="array" ref="Q43">D43/MEDIAN(IF($N:$N=$N43, D:D))</f>
        <v>0.70317002881844382</v>
      </c>
      <c r="R43" s="6" cm="1">
        <f t="array" ref="R43">E43/MEDIAN(IF($N:$N=$N43, E:E))</f>
        <v>0.76886792452830188</v>
      </c>
      <c r="S43" s="6" cm="1">
        <f t="array" ref="S43">F43/MEDIAN(IF($N:$N=$N43, F:F))</f>
        <v>0.69164882226980728</v>
      </c>
      <c r="T43" s="6" cm="1">
        <f t="array" ref="T43">G43/MEDIAN(IF($N:$N=$N43, G:G))</f>
        <v>0.52222222222222225</v>
      </c>
      <c r="U43" s="6" cm="1">
        <f t="array" ref="U43">H43/MEDIAN(IF($N:$N=$N43, H:H))</f>
        <v>0.60434782608695647</v>
      </c>
      <c r="V43" s="6" cm="1">
        <f t="array" ref="V43">I43/MEDIAN(IF($N:$N=$N43, I:I))</f>
        <v>0.64772727272727271</v>
      </c>
      <c r="W43" s="6" t="str">
        <f>MID(A43,11,1)</f>
        <v>1</v>
      </c>
      <c r="X43" s="8">
        <f>_xlfn.NUMBERVALUE(RIGHT(A43,LEN(A43)-SEARCH("_",A43,11)))</f>
        <v>42</v>
      </c>
      <c r="Y43" s="4">
        <f t="shared" si="1"/>
        <v>1.0832012802512645</v>
      </c>
      <c r="Z43" s="4">
        <f t="shared" si="2"/>
        <v>1.0358163128321336</v>
      </c>
      <c r="AA43" s="4">
        <f t="shared" si="3"/>
        <v>1.0082600020351371</v>
      </c>
      <c r="AB43" s="4">
        <f t="shared" si="4"/>
        <v>1.1024627662988979</v>
      </c>
      <c r="AC43" s="4">
        <f t="shared" si="5"/>
        <v>0.9917399979648629</v>
      </c>
      <c r="AD43" s="4">
        <f t="shared" si="6"/>
        <v>0.74880293138392762</v>
      </c>
      <c r="AE43" s="4">
        <f t="shared" si="7"/>
        <v>0.86656102420101144</v>
      </c>
      <c r="AF43" s="4">
        <f t="shared" si="8"/>
        <v>0.92876185638286957</v>
      </c>
    </row>
    <row r="44" spans="1:34" x14ac:dyDescent="0.35">
      <c r="A44" s="6" t="s">
        <v>37</v>
      </c>
      <c r="B44" s="6">
        <v>434</v>
      </c>
      <c r="C44" s="6">
        <v>859</v>
      </c>
      <c r="D44" s="6">
        <v>404</v>
      </c>
      <c r="E44" s="6">
        <v>1274</v>
      </c>
      <c r="F44" s="6">
        <v>530</v>
      </c>
      <c r="G44" s="6">
        <v>340</v>
      </c>
      <c r="H44" s="6">
        <v>512</v>
      </c>
      <c r="I44" s="6">
        <v>661</v>
      </c>
      <c r="J44" s="6">
        <f>VLOOKUP($A44,Sheet2!$A:$E,5,FALSE)</f>
        <v>41244098</v>
      </c>
      <c r="K44" s="6">
        <f>VLOOKUP(A44,Sheet2!$A:$D,2,FALSE)</f>
        <v>38.619999999999997</v>
      </c>
      <c r="L44" s="6">
        <f>VLOOKUP($A44,Sheet2!$A:$D,4,FALSE)</f>
        <v>145</v>
      </c>
      <c r="M44" s="6">
        <f>VLOOKUP($A44,Sheet2!$A:$D,3,FALSE)</f>
        <v>2</v>
      </c>
      <c r="N44" s="6">
        <f t="shared" si="0"/>
        <v>22</v>
      </c>
      <c r="O44" s="6" cm="1">
        <f t="array" ref="O44">B44/MEDIAN(IF($N:$N=$N44, B:B))</f>
        <v>1.0769230769230769</v>
      </c>
      <c r="P44" s="6" cm="1">
        <f t="array" ref="P44">C44/MEDIAN(IF($N:$N=$N44, C:C))</f>
        <v>1.8433476394849786</v>
      </c>
      <c r="Q44" s="6" cm="1">
        <f t="array" ref="Q44">D44/MEDIAN(IF($N:$N=$N44, D:D))</f>
        <v>1.0918918918918918</v>
      </c>
      <c r="R44" s="6" cm="1">
        <f t="array" ref="R44">E44/MEDIAN(IF($N:$N=$N44, E:E))</f>
        <v>1.747599451303155</v>
      </c>
      <c r="S44" s="6" cm="1">
        <f t="array" ref="S44">F44/MEDIAN(IF($N:$N=$N44, F:F))</f>
        <v>1.1422413793103448</v>
      </c>
      <c r="T44" s="6" cm="1">
        <f t="array" ref="T44">G44/MEDIAN(IF($N:$N=$N44, G:G))</f>
        <v>1.6585365853658536</v>
      </c>
      <c r="U44" s="6" cm="1">
        <f t="array" ref="U44">H44/MEDIAN(IF($N:$N=$N44, H:H))</f>
        <v>1.0600414078674949</v>
      </c>
      <c r="V44" s="6" cm="1">
        <f t="array" ref="V44">I44/MEDIAN(IF($N:$N=$N44, I:I))</f>
        <v>1.4688888888888889</v>
      </c>
      <c r="W44" s="6" t="str">
        <f>MID(A44,11,1)</f>
        <v>1</v>
      </c>
      <c r="X44" s="8">
        <f>_xlfn.NUMBERVALUE(RIGHT(A44,LEN(A44)-SEARCH("_",A44,11)))</f>
        <v>43</v>
      </c>
      <c r="Y44" s="4">
        <f t="shared" si="1"/>
        <v>0.82487119852949886</v>
      </c>
      <c r="Z44" s="4">
        <f t="shared" si="2"/>
        <v>1.4119154926393187</v>
      </c>
      <c r="AA44" s="4">
        <f t="shared" si="3"/>
        <v>0.83633658970597069</v>
      </c>
      <c r="AB44" s="4">
        <f t="shared" si="4"/>
        <v>1.3385769929497904</v>
      </c>
      <c r="AC44" s="4">
        <f t="shared" si="5"/>
        <v>0.87490187159301835</v>
      </c>
      <c r="AD44" s="4">
        <f t="shared" si="6"/>
        <v>1.2703591280489146</v>
      </c>
      <c r="AE44" s="4">
        <f t="shared" si="7"/>
        <v>0.81194065327008946</v>
      </c>
      <c r="AF44" s="4">
        <f t="shared" si="8"/>
        <v>1.1250981284069816</v>
      </c>
    </row>
    <row r="45" spans="1:34" x14ac:dyDescent="0.35">
      <c r="A45" s="6" t="s">
        <v>38</v>
      </c>
      <c r="B45" s="6">
        <v>367</v>
      </c>
      <c r="C45" s="6">
        <v>263</v>
      </c>
      <c r="D45" s="6">
        <v>292</v>
      </c>
      <c r="E45" s="6">
        <v>355</v>
      </c>
      <c r="F45" s="6">
        <v>367</v>
      </c>
      <c r="G45" s="6">
        <v>122</v>
      </c>
      <c r="H45" s="6">
        <v>358</v>
      </c>
      <c r="I45" s="6">
        <v>325</v>
      </c>
      <c r="J45" s="6">
        <f>VLOOKUP($A45,Sheet2!$A:$E,5,FALSE)</f>
        <v>41244185</v>
      </c>
      <c r="K45" s="6">
        <f>VLOOKUP(A45,Sheet2!$A:$D,2,FALSE)</f>
        <v>35.06</v>
      </c>
      <c r="L45" s="6">
        <f>VLOOKUP($A45,Sheet2!$A:$D,4,FALSE)</f>
        <v>174</v>
      </c>
      <c r="M45" s="6">
        <f>VLOOKUP($A45,Sheet2!$A:$D,3,FALSE)</f>
        <v>1</v>
      </c>
      <c r="N45" s="6">
        <f t="shared" si="0"/>
        <v>21</v>
      </c>
      <c r="O45" s="6" cm="1">
        <f t="array" ref="O45">B45/MEDIAN(IF($N:$N=$N45, B:B))</f>
        <v>0.99728260869565222</v>
      </c>
      <c r="P45" s="6" cm="1">
        <f t="array" ref="P45">C45/MEDIAN(IF($N:$N=$N45, C:C))</f>
        <v>0.78507462686567164</v>
      </c>
      <c r="Q45" s="6" cm="1">
        <f t="array" ref="Q45">D45/MEDIAN(IF($N:$N=$N45, D:D))</f>
        <v>0.84149855907780979</v>
      </c>
      <c r="R45" s="6" cm="1">
        <f t="array" ref="R45">E45/MEDIAN(IF($N:$N=$N45, E:E))</f>
        <v>0.83726415094339623</v>
      </c>
      <c r="S45" s="6" cm="1">
        <f t="array" ref="S45">F45/MEDIAN(IF($N:$N=$N45, F:F))</f>
        <v>0.78586723768736622</v>
      </c>
      <c r="T45" s="6" cm="1">
        <f t="array" ref="T45">G45/MEDIAN(IF($N:$N=$N45, G:G))</f>
        <v>0.67777777777777781</v>
      </c>
      <c r="U45" s="6" cm="1">
        <f t="array" ref="U45">H45/MEDIAN(IF($N:$N=$N45, H:H))</f>
        <v>0.77826086956521734</v>
      </c>
      <c r="V45" s="6" cm="1">
        <f t="array" ref="V45">I45/MEDIAN(IF($N:$N=$N45, I:I))</f>
        <v>0.73863636363636365</v>
      </c>
      <c r="W45" s="6" t="str">
        <f>MID(A45,11,1)</f>
        <v>1</v>
      </c>
      <c r="X45" s="8">
        <f>_xlfn.NUMBERVALUE(RIGHT(A45,LEN(A45)-SEARCH("_",A45,11)))</f>
        <v>44</v>
      </c>
      <c r="Y45" s="4">
        <f t="shared" si="1"/>
        <v>1.2696620176703961</v>
      </c>
      <c r="Z45" s="4">
        <f t="shared" si="2"/>
        <v>0.99949545502632575</v>
      </c>
      <c r="AA45" s="4">
        <f t="shared" si="3"/>
        <v>1.0713299811603554</v>
      </c>
      <c r="AB45" s="4">
        <f t="shared" si="4"/>
        <v>1.0659390647554146</v>
      </c>
      <c r="AC45" s="4">
        <f t="shared" si="5"/>
        <v>1.000504544973674</v>
      </c>
      <c r="AD45" s="4">
        <f t="shared" si="6"/>
        <v>0.86289352021389809</v>
      </c>
      <c r="AE45" s="4">
        <f t="shared" si="7"/>
        <v>0.99082071351717016</v>
      </c>
      <c r="AF45" s="4">
        <f t="shared" si="8"/>
        <v>0.94037389963697904</v>
      </c>
    </row>
    <row r="46" spans="1:34" x14ac:dyDescent="0.35">
      <c r="A46" s="6" t="s">
        <v>39</v>
      </c>
      <c r="B46" s="6">
        <v>403</v>
      </c>
      <c r="C46" s="6">
        <v>395</v>
      </c>
      <c r="D46" s="6">
        <v>354</v>
      </c>
      <c r="E46" s="6">
        <v>694</v>
      </c>
      <c r="F46" s="6">
        <v>409</v>
      </c>
      <c r="G46" s="6">
        <v>161</v>
      </c>
      <c r="H46" s="6">
        <v>426</v>
      </c>
      <c r="I46" s="6">
        <v>489</v>
      </c>
      <c r="J46" s="6">
        <f>VLOOKUP($A46,Sheet2!$A:$E,5,FALSE)</f>
        <v>41244300</v>
      </c>
      <c r="K46" s="6">
        <f>VLOOKUP(A46,Sheet2!$A:$D,2,FALSE)</f>
        <v>38</v>
      </c>
      <c r="L46" s="6">
        <f>VLOOKUP($A46,Sheet2!$A:$D,4,FALSE)</f>
        <v>150</v>
      </c>
      <c r="M46" s="6">
        <f>VLOOKUP($A46,Sheet2!$A:$D,3,FALSE)</f>
        <v>2</v>
      </c>
      <c r="N46" s="6">
        <f t="shared" si="0"/>
        <v>22</v>
      </c>
      <c r="O46" s="6" cm="1">
        <f t="array" ref="O46">B46/MEDIAN(IF($N:$N=$N46, B:B))</f>
        <v>1</v>
      </c>
      <c r="P46" s="6" cm="1">
        <f t="array" ref="P46">C46/MEDIAN(IF($N:$N=$N46, C:C))</f>
        <v>0.8476394849785408</v>
      </c>
      <c r="Q46" s="6" cm="1">
        <f t="array" ref="Q46">D46/MEDIAN(IF($N:$N=$N46, D:D))</f>
        <v>0.95675675675675675</v>
      </c>
      <c r="R46" s="6" cm="1">
        <f t="array" ref="R46">E46/MEDIAN(IF($N:$N=$N46, E:E))</f>
        <v>0.9519890260631001</v>
      </c>
      <c r="S46" s="6" cm="1">
        <f t="array" ref="S46">F46/MEDIAN(IF($N:$N=$N46, F:F))</f>
        <v>0.88146551724137934</v>
      </c>
      <c r="T46" s="6" cm="1">
        <f t="array" ref="T46">G46/MEDIAN(IF($N:$N=$N46, G:G))</f>
        <v>0.78536585365853662</v>
      </c>
      <c r="U46" s="6" cm="1">
        <f t="array" ref="U46">H46/MEDIAN(IF($N:$N=$N46, H:H))</f>
        <v>0.88198757763975155</v>
      </c>
      <c r="V46" s="6" cm="1">
        <f t="array" ref="V46">I46/MEDIAN(IF($N:$N=$N46, I:I))</f>
        <v>1.0866666666666667</v>
      </c>
      <c r="W46" s="6" t="str">
        <f>MID(A46,11,1)</f>
        <v>1</v>
      </c>
      <c r="X46" s="8">
        <f>_xlfn.NUMBERVALUE(RIGHT(A46,LEN(A46)-SEARCH("_",A46,11)))</f>
        <v>45</v>
      </c>
      <c r="Y46" s="4">
        <f t="shared" si="1"/>
        <v>1.0905264527158867</v>
      </c>
      <c r="Z46" s="4">
        <f t="shared" si="2"/>
        <v>0.92437328073556912</v>
      </c>
      <c r="AA46" s="4">
        <f t="shared" si="3"/>
        <v>1.0433685520579024</v>
      </c>
      <c r="AB46" s="4">
        <f t="shared" si="4"/>
        <v>1.0381692156170443</v>
      </c>
      <c r="AC46" s="4">
        <f t="shared" si="5"/>
        <v>0.96126146370861554</v>
      </c>
      <c r="AD46" s="4">
        <f t="shared" si="6"/>
        <v>0.85646223847442804</v>
      </c>
      <c r="AE46" s="4">
        <f t="shared" si="7"/>
        <v>0.96183078438295588</v>
      </c>
      <c r="AF46" s="4">
        <f t="shared" si="8"/>
        <v>1.1850387452845967</v>
      </c>
    </row>
    <row r="47" spans="1:34" x14ac:dyDescent="0.35">
      <c r="A47" s="6" t="s">
        <v>40</v>
      </c>
      <c r="B47" s="6">
        <v>528</v>
      </c>
      <c r="C47" s="6">
        <v>404</v>
      </c>
      <c r="D47" s="6">
        <v>427</v>
      </c>
      <c r="E47" s="6">
        <v>603</v>
      </c>
      <c r="F47" s="6">
        <v>591</v>
      </c>
      <c r="G47" s="6">
        <v>282</v>
      </c>
      <c r="H47" s="6">
        <v>590</v>
      </c>
      <c r="I47" s="6">
        <v>476</v>
      </c>
      <c r="J47" s="6">
        <f>VLOOKUP($A47,Sheet2!$A:$E,5,FALSE)</f>
        <v>41244390</v>
      </c>
      <c r="K47" s="6">
        <f>VLOOKUP(A47,Sheet2!$A:$D,2,FALSE)</f>
        <v>34.69</v>
      </c>
      <c r="L47" s="6">
        <f>VLOOKUP($A47,Sheet2!$A:$D,4,FALSE)</f>
        <v>147</v>
      </c>
      <c r="M47" s="6">
        <f>VLOOKUP($A47,Sheet2!$A:$D,3,FALSE)</f>
        <v>1</v>
      </c>
      <c r="N47" s="6">
        <f t="shared" si="0"/>
        <v>21</v>
      </c>
      <c r="O47" s="6" cm="1">
        <f t="array" ref="O47">B47/MEDIAN(IF($N:$N=$N47, B:B))</f>
        <v>1.4347826086956521</v>
      </c>
      <c r="P47" s="6" cm="1">
        <f t="array" ref="P47">C47/MEDIAN(IF($N:$N=$N47, C:C))</f>
        <v>1.2059701492537314</v>
      </c>
      <c r="Q47" s="6" cm="1">
        <f t="array" ref="Q47">D47/MEDIAN(IF($N:$N=$N47, D:D))</f>
        <v>1.2305475504322767</v>
      </c>
      <c r="R47" s="6" cm="1">
        <f t="array" ref="R47">E47/MEDIAN(IF($N:$N=$N47, E:E))</f>
        <v>1.4221698113207548</v>
      </c>
      <c r="S47" s="6" cm="1">
        <f t="array" ref="S47">F47/MEDIAN(IF($N:$N=$N47, F:F))</f>
        <v>1.265524625267666</v>
      </c>
      <c r="T47" s="6" cm="1">
        <f t="array" ref="T47">G47/MEDIAN(IF($N:$N=$N47, G:G))</f>
        <v>1.5666666666666667</v>
      </c>
      <c r="U47" s="6" cm="1">
        <f t="array" ref="U47">H47/MEDIAN(IF($N:$N=$N47, H:H))</f>
        <v>1.2826086956521738</v>
      </c>
      <c r="V47" s="6" cm="1">
        <f t="array" ref="V47">I47/MEDIAN(IF($N:$N=$N47, I:I))</f>
        <v>1.0818181818181818</v>
      </c>
      <c r="W47" s="6" t="str">
        <f>MID(A47,11,1)</f>
        <v>1</v>
      </c>
      <c r="X47" s="8">
        <f>_xlfn.NUMBERVALUE(RIGHT(A47,LEN(A47)-SEARCH("_",A47,11)))</f>
        <v>46</v>
      </c>
      <c r="Y47" s="4">
        <f t="shared" si="1"/>
        <v>1.1261440654743418</v>
      </c>
      <c r="Z47" s="4">
        <f t="shared" si="2"/>
        <v>0.94655184589666075</v>
      </c>
      <c r="AA47" s="4">
        <f t="shared" si="3"/>
        <v>0.96584236023260073</v>
      </c>
      <c r="AB47" s="4">
        <f t="shared" si="4"/>
        <v>1.1162444285351378</v>
      </c>
      <c r="AC47" s="4">
        <f t="shared" si="5"/>
        <v>0.9932954566214216</v>
      </c>
      <c r="AD47" s="4">
        <f t="shared" si="6"/>
        <v>1.2296583179573368</v>
      </c>
      <c r="AE47" s="4">
        <f t="shared" si="7"/>
        <v>1.0067045433785782</v>
      </c>
      <c r="AF47" s="4">
        <f t="shared" si="8"/>
        <v>0.84910642071715525</v>
      </c>
    </row>
    <row r="48" spans="1:34" x14ac:dyDescent="0.35">
      <c r="A48" s="6" t="s">
        <v>41</v>
      </c>
      <c r="B48" s="6">
        <v>434</v>
      </c>
      <c r="C48" s="6">
        <v>703</v>
      </c>
      <c r="D48" s="6">
        <v>435</v>
      </c>
      <c r="E48" s="6">
        <v>1157</v>
      </c>
      <c r="F48" s="6">
        <v>483</v>
      </c>
      <c r="G48" s="6">
        <v>237</v>
      </c>
      <c r="H48" s="6">
        <v>483</v>
      </c>
      <c r="I48" s="6">
        <v>515</v>
      </c>
      <c r="J48" s="6">
        <f>VLOOKUP($A48,Sheet2!$A:$E,5,FALSE)</f>
        <v>41244479</v>
      </c>
      <c r="K48" s="6">
        <f>VLOOKUP(A48,Sheet2!$A:$D,2,FALSE)</f>
        <v>34</v>
      </c>
      <c r="L48" s="6">
        <f>VLOOKUP($A48,Sheet2!$A:$D,4,FALSE)</f>
        <v>150</v>
      </c>
      <c r="M48" s="6">
        <f>VLOOKUP($A48,Sheet2!$A:$D,3,FALSE)</f>
        <v>2</v>
      </c>
      <c r="N48" s="6">
        <f t="shared" si="0"/>
        <v>22</v>
      </c>
      <c r="O48" s="6" cm="1">
        <f t="array" ref="O48">B48/MEDIAN(IF($N:$N=$N48, B:B))</f>
        <v>1.0769230769230769</v>
      </c>
      <c r="P48" s="6" cm="1">
        <f t="array" ref="P48">C48/MEDIAN(IF($N:$N=$N48, C:C))</f>
        <v>1.5085836909871244</v>
      </c>
      <c r="Q48" s="6" cm="1">
        <f t="array" ref="Q48">D48/MEDIAN(IF($N:$N=$N48, D:D))</f>
        <v>1.1756756756756757</v>
      </c>
      <c r="R48" s="6" cm="1">
        <f t="array" ref="R48">E48/MEDIAN(IF($N:$N=$N48, E:E))</f>
        <v>1.5871056241426611</v>
      </c>
      <c r="S48" s="6" cm="1">
        <f t="array" ref="S48">F48/MEDIAN(IF($N:$N=$N48, F:F))</f>
        <v>1.040948275862069</v>
      </c>
      <c r="T48" s="6" cm="1">
        <f t="array" ref="T48">G48/MEDIAN(IF($N:$N=$N48, G:G))</f>
        <v>1.1560975609756097</v>
      </c>
      <c r="U48" s="6" cm="1">
        <f t="array" ref="U48">H48/MEDIAN(IF($N:$N=$N48, H:H))</f>
        <v>1</v>
      </c>
      <c r="V48" s="6" cm="1">
        <f t="array" ref="V48">I48/MEDIAN(IF($N:$N=$N48, I:I))</f>
        <v>1.1444444444444444</v>
      </c>
      <c r="W48" s="6" t="str">
        <f>MID(A48,11,1)</f>
        <v>1</v>
      </c>
      <c r="X48" s="8">
        <f>_xlfn.NUMBERVALUE(RIGHT(A48,LEN(A48)-SEARCH("_",A48,11)))</f>
        <v>47</v>
      </c>
      <c r="Y48" s="4">
        <f t="shared" si="1"/>
        <v>0.93623422166242298</v>
      </c>
      <c r="Z48" s="4">
        <f t="shared" si="2"/>
        <v>1.3115028436193874</v>
      </c>
      <c r="AA48" s="4">
        <f t="shared" si="3"/>
        <v>1.0220858153476837</v>
      </c>
      <c r="AB48" s="4">
        <f t="shared" si="4"/>
        <v>1.3797666988070256</v>
      </c>
      <c r="AC48" s="4">
        <f t="shared" si="5"/>
        <v>0.9049591560680964</v>
      </c>
      <c r="AD48" s="4">
        <f t="shared" si="6"/>
        <v>1.0050653787254094</v>
      </c>
      <c r="AE48" s="4">
        <f t="shared" si="7"/>
        <v>0.86936034868653567</v>
      </c>
      <c r="AF48" s="4">
        <f t="shared" si="8"/>
        <v>0.99493462127459076</v>
      </c>
    </row>
    <row r="49" spans="1:32" x14ac:dyDescent="0.35">
      <c r="A49" s="6" t="s">
        <v>42</v>
      </c>
      <c r="B49" s="6">
        <v>361</v>
      </c>
      <c r="C49" s="6">
        <v>292</v>
      </c>
      <c r="D49" s="6">
        <v>298</v>
      </c>
      <c r="E49" s="6">
        <v>407</v>
      </c>
      <c r="F49" s="6">
        <v>448</v>
      </c>
      <c r="G49" s="6">
        <v>140</v>
      </c>
      <c r="H49" s="6">
        <v>466</v>
      </c>
      <c r="I49" s="6">
        <v>401</v>
      </c>
      <c r="J49" s="6">
        <f>VLOOKUP($A49,Sheet2!$A:$E,5,FALSE)</f>
        <v>41244564</v>
      </c>
      <c r="K49" s="6">
        <f>VLOOKUP(A49,Sheet2!$A:$D,2,FALSE)</f>
        <v>35.57</v>
      </c>
      <c r="L49" s="6">
        <f>VLOOKUP($A49,Sheet2!$A:$D,4,FALSE)</f>
        <v>149</v>
      </c>
      <c r="M49" s="6">
        <f>VLOOKUP($A49,Sheet2!$A:$D,3,FALSE)</f>
        <v>1</v>
      </c>
      <c r="N49" s="6">
        <f t="shared" si="0"/>
        <v>21</v>
      </c>
      <c r="O49" s="6" cm="1">
        <f t="array" ref="O49">B49/MEDIAN(IF($N:$N=$N49, B:B))</f>
        <v>0.98097826086956519</v>
      </c>
      <c r="P49" s="6" cm="1">
        <f t="array" ref="P49">C49/MEDIAN(IF($N:$N=$N49, C:C))</f>
        <v>0.87164179104477613</v>
      </c>
      <c r="Q49" s="6" cm="1">
        <f t="array" ref="Q49">D49/MEDIAN(IF($N:$N=$N49, D:D))</f>
        <v>0.85878962536023051</v>
      </c>
      <c r="R49" s="6" cm="1">
        <f t="array" ref="R49">E49/MEDIAN(IF($N:$N=$N49, E:E))</f>
        <v>0.95990566037735847</v>
      </c>
      <c r="S49" s="6" cm="1">
        <f t="array" ref="S49">F49/MEDIAN(IF($N:$N=$N49, F:F))</f>
        <v>0.9593147751605996</v>
      </c>
      <c r="T49" s="6" cm="1">
        <f t="array" ref="T49">G49/MEDIAN(IF($N:$N=$N49, G:G))</f>
        <v>0.77777777777777779</v>
      </c>
      <c r="U49" s="6" cm="1">
        <f t="array" ref="U49">H49/MEDIAN(IF($N:$N=$N49, H:H))</f>
        <v>1.0130434782608695</v>
      </c>
      <c r="V49" s="6" cm="1">
        <f t="array" ref="V49">I49/MEDIAN(IF($N:$N=$N49, I:I))</f>
        <v>0.91136363636363638</v>
      </c>
      <c r="W49" s="6" t="str">
        <f>MID(A49,11,1)</f>
        <v>1</v>
      </c>
      <c r="X49" s="8">
        <f>_xlfn.NUMBERVALUE(RIGHT(A49,LEN(A49)-SEARCH("_",A49,11)))</f>
        <v>48</v>
      </c>
      <c r="Y49" s="4">
        <f t="shared" si="1"/>
        <v>1.0487941217755974</v>
      </c>
      <c r="Z49" s="4">
        <f t="shared" si="2"/>
        <v>0.93189912886690029</v>
      </c>
      <c r="AA49" s="4">
        <f t="shared" si="3"/>
        <v>0.91815848204554351</v>
      </c>
      <c r="AB49" s="4">
        <f t="shared" si="4"/>
        <v>1.0262647545017891</v>
      </c>
      <c r="AC49" s="4">
        <f t="shared" si="5"/>
        <v>1.0256330208878033</v>
      </c>
      <c r="AD49" s="4">
        <f t="shared" si="6"/>
        <v>0.83154621658785433</v>
      </c>
      <c r="AE49" s="4">
        <f t="shared" si="7"/>
        <v>1.0830760348973481</v>
      </c>
      <c r="AF49" s="4">
        <f t="shared" si="8"/>
        <v>0.97436697911219683</v>
      </c>
    </row>
    <row r="50" spans="1:32" x14ac:dyDescent="0.35">
      <c r="A50" s="6" t="s">
        <v>43</v>
      </c>
      <c r="B50" s="6">
        <v>212</v>
      </c>
      <c r="C50" s="6">
        <v>397</v>
      </c>
      <c r="D50" s="6">
        <v>230</v>
      </c>
      <c r="E50" s="6">
        <v>679</v>
      </c>
      <c r="F50" s="6">
        <v>308</v>
      </c>
      <c r="G50" s="6">
        <v>157</v>
      </c>
      <c r="H50" s="6">
        <v>317</v>
      </c>
      <c r="I50" s="6">
        <v>314</v>
      </c>
      <c r="J50" s="6">
        <f>VLOOKUP($A50,Sheet2!$A:$E,5,FALSE)</f>
        <v>41244640</v>
      </c>
      <c r="K50" s="6">
        <f>VLOOKUP(A50,Sheet2!$A:$D,2,FALSE)</f>
        <v>40.270000000000003</v>
      </c>
      <c r="L50" s="6">
        <f>VLOOKUP($A50,Sheet2!$A:$D,4,FALSE)</f>
        <v>149</v>
      </c>
      <c r="M50" s="6">
        <f>VLOOKUP($A50,Sheet2!$A:$D,3,FALSE)</f>
        <v>2</v>
      </c>
      <c r="N50" s="6">
        <f t="shared" si="0"/>
        <v>22</v>
      </c>
      <c r="O50" s="6" cm="1">
        <f t="array" ref="O50">B50/MEDIAN(IF($N:$N=$N50, B:B))</f>
        <v>0.52605459057071957</v>
      </c>
      <c r="P50" s="6" cm="1">
        <f t="array" ref="P50">C50/MEDIAN(IF($N:$N=$N50, C:C))</f>
        <v>0.85193133047210301</v>
      </c>
      <c r="Q50" s="6" cm="1">
        <f t="array" ref="Q50">D50/MEDIAN(IF($N:$N=$N50, D:D))</f>
        <v>0.6216216216216216</v>
      </c>
      <c r="R50" s="6" cm="1">
        <f t="array" ref="R50">E50/MEDIAN(IF($N:$N=$N50, E:E))</f>
        <v>0.93141289437585739</v>
      </c>
      <c r="S50" s="6" cm="1">
        <f t="array" ref="S50">F50/MEDIAN(IF($N:$N=$N50, F:F))</f>
        <v>0.66379310344827591</v>
      </c>
      <c r="T50" s="6" cm="1">
        <f t="array" ref="T50">G50/MEDIAN(IF($N:$N=$N50, G:G))</f>
        <v>0.76585365853658538</v>
      </c>
      <c r="U50" s="6" cm="1">
        <f t="array" ref="U50">H50/MEDIAN(IF($N:$N=$N50, H:H))</f>
        <v>0.65631469979296064</v>
      </c>
      <c r="V50" s="6" cm="1">
        <f t="array" ref="V50">I50/MEDIAN(IF($N:$N=$N50, I:I))</f>
        <v>0.69777777777777783</v>
      </c>
      <c r="W50" s="6" t="str">
        <f>MID(A50,11,1)</f>
        <v>1</v>
      </c>
      <c r="X50" s="8">
        <f>_xlfn.NUMBERVALUE(RIGHT(A50,LEN(A50)-SEARCH("_",A50,11)))</f>
        <v>49</v>
      </c>
      <c r="Y50" s="4">
        <f t="shared" si="1"/>
        <v>0.772717157548233</v>
      </c>
      <c r="Z50" s="4">
        <f t="shared" si="2"/>
        <v>1.2513947561877414</v>
      </c>
      <c r="AA50" s="4">
        <f t="shared" si="3"/>
        <v>0.91309476457350491</v>
      </c>
      <c r="AB50" s="4">
        <f t="shared" si="4"/>
        <v>1.3681445559957157</v>
      </c>
      <c r="AC50" s="4">
        <f t="shared" si="5"/>
        <v>0.97504009905169253</v>
      </c>
      <c r="AD50" s="4">
        <f t="shared" si="6"/>
        <v>1.124955988845703</v>
      </c>
      <c r="AE50" s="4">
        <f t="shared" si="7"/>
        <v>0.96405513490706984</v>
      </c>
      <c r="AF50" s="4">
        <f t="shared" si="8"/>
        <v>1.0249599009483072</v>
      </c>
    </row>
    <row r="51" spans="1:32" x14ac:dyDescent="0.35">
      <c r="A51" s="6" t="s">
        <v>45</v>
      </c>
      <c r="B51" s="6">
        <v>361</v>
      </c>
      <c r="C51" s="6">
        <v>273</v>
      </c>
      <c r="D51" s="6">
        <v>310</v>
      </c>
      <c r="E51" s="6">
        <v>356</v>
      </c>
      <c r="F51" s="6">
        <v>406</v>
      </c>
      <c r="G51" s="6">
        <v>168</v>
      </c>
      <c r="H51" s="6">
        <v>374</v>
      </c>
      <c r="I51" s="6">
        <v>410</v>
      </c>
      <c r="J51" s="6">
        <f>VLOOKUP($A51,Sheet2!$A:$E,5,FALSE)</f>
        <v>41244731</v>
      </c>
      <c r="K51" s="6">
        <f>VLOOKUP(A51,Sheet2!$A:$D,2,FALSE)</f>
        <v>37.33</v>
      </c>
      <c r="L51" s="6">
        <f>VLOOKUP($A51,Sheet2!$A:$D,4,FALSE)</f>
        <v>150</v>
      </c>
      <c r="M51" s="6">
        <f>VLOOKUP($A51,Sheet2!$A:$D,3,FALSE)</f>
        <v>1</v>
      </c>
      <c r="N51" s="6">
        <f t="shared" si="0"/>
        <v>21</v>
      </c>
      <c r="O51" s="6" cm="1">
        <f t="array" ref="O51">B51/MEDIAN(IF($N:$N=$N51, B:B))</f>
        <v>0.98097826086956519</v>
      </c>
      <c r="P51" s="6" cm="1">
        <f t="array" ref="P51">C51/MEDIAN(IF($N:$N=$N51, C:C))</f>
        <v>0.81492537313432833</v>
      </c>
      <c r="Q51" s="6" cm="1">
        <f t="array" ref="Q51">D51/MEDIAN(IF($N:$N=$N51, D:D))</f>
        <v>0.89337175792507206</v>
      </c>
      <c r="R51" s="6" cm="1">
        <f t="array" ref="R51">E51/MEDIAN(IF($N:$N=$N51, E:E))</f>
        <v>0.839622641509434</v>
      </c>
      <c r="S51" s="6" cm="1">
        <f t="array" ref="S51">F51/MEDIAN(IF($N:$N=$N51, F:F))</f>
        <v>0.86937901498929337</v>
      </c>
      <c r="T51" s="6" cm="1">
        <f t="array" ref="T51">G51/MEDIAN(IF($N:$N=$N51, G:G))</f>
        <v>0.93333333333333335</v>
      </c>
      <c r="U51" s="6" cm="1">
        <f t="array" ref="U51">H51/MEDIAN(IF($N:$N=$N51, H:H))</f>
        <v>0.81304347826086953</v>
      </c>
      <c r="V51" s="6" cm="1">
        <f t="array" ref="V51">I51/MEDIAN(IF($N:$N=$N51, I:I))</f>
        <v>0.93181818181818177</v>
      </c>
      <c r="W51" s="6" t="str">
        <f>MID(A51,11,1)</f>
        <v>1</v>
      </c>
      <c r="X51" s="8">
        <f>_xlfn.NUMBERVALUE(RIGHT(A51,LEN(A51)-SEARCH("_",A51,11)))</f>
        <v>50</v>
      </c>
      <c r="Y51" s="4">
        <f t="shared" si="1"/>
        <v>1.1130084592136738</v>
      </c>
      <c r="Z51" s="4">
        <f t="shared" si="2"/>
        <v>0.92460645674488373</v>
      </c>
      <c r="AA51" s="4">
        <f t="shared" si="3"/>
        <v>1.0136109671908475</v>
      </c>
      <c r="AB51" s="4">
        <f t="shared" si="4"/>
        <v>0.95262773888481278</v>
      </c>
      <c r="AC51" s="4">
        <f t="shared" si="5"/>
        <v>0.98638903280915236</v>
      </c>
      <c r="AD51" s="4">
        <f t="shared" si="6"/>
        <v>1.0589509846479865</v>
      </c>
      <c r="AE51" s="4">
        <f t="shared" si="7"/>
        <v>0.92247127699925535</v>
      </c>
      <c r="AF51" s="4">
        <f t="shared" si="8"/>
        <v>1.0572319083742072</v>
      </c>
    </row>
    <row r="52" spans="1:32" x14ac:dyDescent="0.35">
      <c r="A52" s="6" t="s">
        <v>46</v>
      </c>
      <c r="B52" s="6">
        <v>318</v>
      </c>
      <c r="C52" s="6">
        <v>658</v>
      </c>
      <c r="D52" s="6">
        <v>404</v>
      </c>
      <c r="E52" s="6">
        <v>1146</v>
      </c>
      <c r="F52" s="6">
        <v>483</v>
      </c>
      <c r="G52" s="6">
        <v>259</v>
      </c>
      <c r="H52" s="6">
        <v>423</v>
      </c>
      <c r="I52" s="6">
        <v>476</v>
      </c>
      <c r="J52" s="6">
        <f>VLOOKUP($A52,Sheet2!$A:$E,5,FALSE)</f>
        <v>41244819</v>
      </c>
      <c r="K52" s="6">
        <f>VLOOKUP(A52,Sheet2!$A:$D,2,FALSE)</f>
        <v>37.93</v>
      </c>
      <c r="L52" s="6">
        <f>VLOOKUP($A52,Sheet2!$A:$D,4,FALSE)</f>
        <v>145</v>
      </c>
      <c r="M52" s="6">
        <f>VLOOKUP($A52,Sheet2!$A:$D,3,FALSE)</f>
        <v>2</v>
      </c>
      <c r="N52" s="6">
        <f t="shared" si="0"/>
        <v>22</v>
      </c>
      <c r="O52" s="6" cm="1">
        <f t="array" ref="O52">B52/MEDIAN(IF($N:$N=$N52, B:B))</f>
        <v>0.78908188585607941</v>
      </c>
      <c r="P52" s="6" cm="1">
        <f t="array" ref="P52">C52/MEDIAN(IF($N:$N=$N52, C:C))</f>
        <v>1.4120171673819744</v>
      </c>
      <c r="Q52" s="6" cm="1">
        <f t="array" ref="Q52">D52/MEDIAN(IF($N:$N=$N52, D:D))</f>
        <v>1.0918918918918918</v>
      </c>
      <c r="R52" s="6" cm="1">
        <f t="array" ref="R52">E52/MEDIAN(IF($N:$N=$N52, E:E))</f>
        <v>1.5720164609053497</v>
      </c>
      <c r="S52" s="6" cm="1">
        <f t="array" ref="S52">F52/MEDIAN(IF($N:$N=$N52, F:F))</f>
        <v>1.040948275862069</v>
      </c>
      <c r="T52" s="6" cm="1">
        <f t="array" ref="T52">G52/MEDIAN(IF($N:$N=$N52, G:G))</f>
        <v>1.2634146341463415</v>
      </c>
      <c r="U52" s="6" cm="1">
        <f t="array" ref="U52">H52/MEDIAN(IF($N:$N=$N52, H:H))</f>
        <v>0.87577639751552794</v>
      </c>
      <c r="V52" s="6" cm="1">
        <f t="array" ref="V52">I52/MEDIAN(IF($N:$N=$N52, I:I))</f>
        <v>1.0577777777777777</v>
      </c>
      <c r="W52" s="6" t="str">
        <f>MID(A52,11,1)</f>
        <v>1</v>
      </c>
      <c r="X52" s="8">
        <f>_xlfn.NUMBERVALUE(RIGHT(A52,LEN(A52)-SEARCH("_",A52,11)))</f>
        <v>51</v>
      </c>
      <c r="Y52" s="4">
        <f t="shared" si="1"/>
        <v>0.73414245638711018</v>
      </c>
      <c r="Z52" s="4">
        <f t="shared" si="2"/>
        <v>1.3137061822144545</v>
      </c>
      <c r="AA52" s="4">
        <f t="shared" si="3"/>
        <v>1.0158694680375504</v>
      </c>
      <c r="AB52" s="4">
        <f t="shared" si="4"/>
        <v>1.4625656053908178</v>
      </c>
      <c r="AC52" s="4">
        <f t="shared" si="5"/>
        <v>0.96847277565397016</v>
      </c>
      <c r="AD52" s="4">
        <f t="shared" si="6"/>
        <v>1.1754500256222948</v>
      </c>
      <c r="AE52" s="4">
        <f t="shared" si="7"/>
        <v>0.81480090627143176</v>
      </c>
      <c r="AF52" s="4">
        <f t="shared" si="8"/>
        <v>0.98413053196244982</v>
      </c>
    </row>
    <row r="53" spans="1:32" x14ac:dyDescent="0.35">
      <c r="A53" s="6" t="s">
        <v>47</v>
      </c>
      <c r="B53" s="6">
        <v>282</v>
      </c>
      <c r="C53" s="6">
        <v>296</v>
      </c>
      <c r="D53" s="6">
        <v>335</v>
      </c>
      <c r="E53" s="6">
        <v>405</v>
      </c>
      <c r="F53" s="6">
        <v>392</v>
      </c>
      <c r="G53" s="6">
        <v>168</v>
      </c>
      <c r="H53" s="6">
        <v>440</v>
      </c>
      <c r="I53" s="6">
        <v>362</v>
      </c>
      <c r="J53" s="6">
        <f>VLOOKUP($A53,Sheet2!$A:$E,5,FALSE)</f>
        <v>41244887</v>
      </c>
      <c r="K53" s="6">
        <f>VLOOKUP(A53,Sheet2!$A:$D,2,FALSE)</f>
        <v>41.89</v>
      </c>
      <c r="L53" s="6">
        <f>VLOOKUP($A53,Sheet2!$A:$D,4,FALSE)</f>
        <v>148</v>
      </c>
      <c r="M53" s="6">
        <f>VLOOKUP($A53,Sheet2!$A:$D,3,FALSE)</f>
        <v>1</v>
      </c>
      <c r="N53" s="6">
        <f t="shared" si="0"/>
        <v>21</v>
      </c>
      <c r="O53" s="6" cm="1">
        <f t="array" ref="O53">B53/MEDIAN(IF($N:$N=$N53, B:B))</f>
        <v>0.76630434782608692</v>
      </c>
      <c r="P53" s="6" cm="1">
        <f t="array" ref="P53">C53/MEDIAN(IF($N:$N=$N53, C:C))</f>
        <v>0.88358208955223883</v>
      </c>
      <c r="Q53" s="6" cm="1">
        <f t="array" ref="Q53">D53/MEDIAN(IF($N:$N=$N53, D:D))</f>
        <v>0.96541786743515845</v>
      </c>
      <c r="R53" s="6" cm="1">
        <f t="array" ref="R53">E53/MEDIAN(IF($N:$N=$N53, E:E))</f>
        <v>0.95518867924528306</v>
      </c>
      <c r="S53" s="6" cm="1">
        <f t="array" ref="S53">F53/MEDIAN(IF($N:$N=$N53, F:F))</f>
        <v>0.83940042826552463</v>
      </c>
      <c r="T53" s="6" cm="1">
        <f t="array" ref="T53">G53/MEDIAN(IF($N:$N=$N53, G:G))</f>
        <v>0.93333333333333335</v>
      </c>
      <c r="U53" s="6" cm="1">
        <f t="array" ref="U53">H53/MEDIAN(IF($N:$N=$N53, H:H))</f>
        <v>0.95652173913043481</v>
      </c>
      <c r="V53" s="6" cm="1">
        <f t="array" ref="V53">I53/MEDIAN(IF($N:$N=$N53, I:I))</f>
        <v>0.82272727272727275</v>
      </c>
      <c r="W53" s="6" t="str">
        <f>MID(A53,11,1)</f>
        <v>1</v>
      </c>
      <c r="X53" s="8">
        <f>_xlfn.NUMBERVALUE(RIGHT(A53,LEN(A53)-SEARCH("_",A53,11)))</f>
        <v>52</v>
      </c>
      <c r="Y53" s="4">
        <f t="shared" si="1"/>
        <v>0.84352231058621829</v>
      </c>
      <c r="Z53" s="4">
        <f t="shared" si="2"/>
        <v>0.97261774370208109</v>
      </c>
      <c r="AA53" s="4">
        <f t="shared" si="3"/>
        <v>1.0626998431241339</v>
      </c>
      <c r="AB53" s="4">
        <f t="shared" si="4"/>
        <v>1.0514398933641944</v>
      </c>
      <c r="AC53" s="4">
        <f t="shared" si="5"/>
        <v>0.92398404206665086</v>
      </c>
      <c r="AD53" s="4">
        <f t="shared" si="6"/>
        <v>1.0273822562979189</v>
      </c>
      <c r="AE53" s="4">
        <f t="shared" si="7"/>
        <v>1.0529072812991096</v>
      </c>
      <c r="AF53" s="4">
        <f t="shared" si="8"/>
        <v>0.90563078761326299</v>
      </c>
    </row>
    <row r="54" spans="1:32" x14ac:dyDescent="0.35">
      <c r="A54" s="6" t="s">
        <v>48</v>
      </c>
      <c r="B54" s="6">
        <v>410</v>
      </c>
      <c r="C54" s="6">
        <v>387</v>
      </c>
      <c r="D54" s="6">
        <v>354</v>
      </c>
      <c r="E54" s="6">
        <v>618</v>
      </c>
      <c r="F54" s="6">
        <v>476</v>
      </c>
      <c r="G54" s="6">
        <v>152</v>
      </c>
      <c r="H54" s="6">
        <v>509</v>
      </c>
      <c r="I54" s="6">
        <v>408</v>
      </c>
      <c r="J54" s="6">
        <f>VLOOKUP($A54,Sheet2!$A:$E,5,FALSE)</f>
        <v>41244978</v>
      </c>
      <c r="K54" s="6">
        <f>VLOOKUP(A54,Sheet2!$A:$D,2,FALSE)</f>
        <v>37.14</v>
      </c>
      <c r="L54" s="6">
        <f>VLOOKUP($A54,Sheet2!$A:$D,4,FALSE)</f>
        <v>175</v>
      </c>
      <c r="M54" s="6">
        <f>VLOOKUP($A54,Sheet2!$A:$D,3,FALSE)</f>
        <v>2</v>
      </c>
      <c r="N54" s="6">
        <f t="shared" si="0"/>
        <v>22</v>
      </c>
      <c r="O54" s="6" cm="1">
        <f t="array" ref="O54">B54/MEDIAN(IF($N:$N=$N54, B:B))</f>
        <v>1.0173697270471465</v>
      </c>
      <c r="P54" s="6" cm="1">
        <f t="array" ref="P54">C54/MEDIAN(IF($N:$N=$N54, C:C))</f>
        <v>0.83047210300429186</v>
      </c>
      <c r="Q54" s="6" cm="1">
        <f t="array" ref="Q54">D54/MEDIAN(IF($N:$N=$N54, D:D))</f>
        <v>0.95675675675675675</v>
      </c>
      <c r="R54" s="6" cm="1">
        <f t="array" ref="R54">E54/MEDIAN(IF($N:$N=$N54, E:E))</f>
        <v>0.84773662551440332</v>
      </c>
      <c r="S54" s="6" cm="1">
        <f t="array" ref="S54">F54/MEDIAN(IF($N:$N=$N54, F:F))</f>
        <v>1.0258620689655173</v>
      </c>
      <c r="T54" s="6" cm="1">
        <f t="array" ref="T54">G54/MEDIAN(IF($N:$N=$N54, G:G))</f>
        <v>0.74146341463414633</v>
      </c>
      <c r="U54" s="6" cm="1">
        <f t="array" ref="U54">H54/MEDIAN(IF($N:$N=$N54, H:H))</f>
        <v>1.0538302277432712</v>
      </c>
      <c r="V54" s="6" cm="1">
        <f t="array" ref="V54">I54/MEDIAN(IF($N:$N=$N54, I:I))</f>
        <v>0.90666666666666662</v>
      </c>
      <c r="W54" s="6" t="str">
        <f>MID(A54,11,1)</f>
        <v>1</v>
      </c>
      <c r="X54" s="8">
        <f>_xlfn.NUMBERVALUE(RIGHT(A54,LEN(A54)-SEARCH("_",A54,11)))</f>
        <v>53</v>
      </c>
      <c r="Y54" s="4">
        <f t="shared" si="1"/>
        <v>1.0919361796773666</v>
      </c>
      <c r="Z54" s="4">
        <f t="shared" si="2"/>
        <v>0.89134019951147159</v>
      </c>
      <c r="AA54" s="4">
        <f t="shared" si="3"/>
        <v>1.0268806807193966</v>
      </c>
      <c r="AB54" s="4">
        <f t="shared" si="4"/>
        <v>0.90987009700346899</v>
      </c>
      <c r="AC54" s="4">
        <f t="shared" si="5"/>
        <v>1.1010509539274069</v>
      </c>
      <c r="AD54" s="4">
        <f t="shared" si="6"/>
        <v>0.79580776469145464</v>
      </c>
      <c r="AE54" s="4">
        <f t="shared" si="7"/>
        <v>1.1310689932266786</v>
      </c>
      <c r="AF54" s="4">
        <f t="shared" si="8"/>
        <v>0.97311931928060325</v>
      </c>
    </row>
    <row r="55" spans="1:32" x14ac:dyDescent="0.35">
      <c r="A55" s="6" t="s">
        <v>49</v>
      </c>
      <c r="B55" s="6">
        <v>299</v>
      </c>
      <c r="C55" s="6">
        <v>270</v>
      </c>
      <c r="D55" s="6">
        <v>322</v>
      </c>
      <c r="E55" s="6">
        <v>350</v>
      </c>
      <c r="F55" s="6">
        <v>358</v>
      </c>
      <c r="G55" s="6">
        <v>146</v>
      </c>
      <c r="H55" s="6">
        <v>313</v>
      </c>
      <c r="I55" s="6">
        <v>255</v>
      </c>
      <c r="J55" s="6">
        <f>VLOOKUP($A55,Sheet2!$A:$E,5,FALSE)</f>
        <v>41245088</v>
      </c>
      <c r="K55" s="6">
        <f>VLOOKUP(A55,Sheet2!$A:$D,2,FALSE)</f>
        <v>39.33</v>
      </c>
      <c r="L55" s="6">
        <f>VLOOKUP($A55,Sheet2!$A:$D,4,FALSE)</f>
        <v>150</v>
      </c>
      <c r="M55" s="6">
        <f>VLOOKUP($A55,Sheet2!$A:$D,3,FALSE)</f>
        <v>1</v>
      </c>
      <c r="N55" s="6">
        <f t="shared" si="0"/>
        <v>21</v>
      </c>
      <c r="O55" s="6" cm="1">
        <f t="array" ref="O55">B55/MEDIAN(IF($N:$N=$N55, B:B))</f>
        <v>0.8125</v>
      </c>
      <c r="P55" s="6" cm="1">
        <f t="array" ref="P55">C55/MEDIAN(IF($N:$N=$N55, C:C))</f>
        <v>0.80597014925373134</v>
      </c>
      <c r="Q55" s="6" cm="1">
        <f t="array" ref="Q55">D55/MEDIAN(IF($N:$N=$N55, D:D))</f>
        <v>0.9279538904899135</v>
      </c>
      <c r="R55" s="6" cm="1">
        <f t="array" ref="R55">E55/MEDIAN(IF($N:$N=$N55, E:E))</f>
        <v>0.82547169811320753</v>
      </c>
      <c r="S55" s="6" cm="1">
        <f t="array" ref="S55">F55/MEDIAN(IF($N:$N=$N55, F:F))</f>
        <v>0.76659528907922914</v>
      </c>
      <c r="T55" s="6" cm="1">
        <f t="array" ref="T55">G55/MEDIAN(IF($N:$N=$N55, G:G))</f>
        <v>0.81111111111111112</v>
      </c>
      <c r="U55" s="6" cm="1">
        <f t="array" ref="U55">H55/MEDIAN(IF($N:$N=$N55, H:H))</f>
        <v>0.68043478260869561</v>
      </c>
      <c r="V55" s="6" cm="1">
        <f t="array" ref="V55">I55/MEDIAN(IF($N:$N=$N55, I:I))</f>
        <v>0.57954545454545459</v>
      </c>
      <c r="W55" s="6" t="str">
        <f>MID(A55,11,1)</f>
        <v>1</v>
      </c>
      <c r="X55" s="8">
        <f>_xlfn.NUMBERVALUE(RIGHT(A55,LEN(A55)-SEARCH("_",A55,11)))</f>
        <v>54</v>
      </c>
      <c r="Y55" s="4">
        <f t="shared" si="1"/>
        <v>1.0048969336478311</v>
      </c>
      <c r="Z55" s="4">
        <f t="shared" si="2"/>
        <v>0.99682083888831918</v>
      </c>
      <c r="AA55" s="4">
        <f t="shared" si="3"/>
        <v>1.1476898696860176</v>
      </c>
      <c r="AB55" s="4">
        <f t="shared" si="4"/>
        <v>1.0209402809194219</v>
      </c>
      <c r="AC55" s="4">
        <f t="shared" si="5"/>
        <v>0.94812216042411079</v>
      </c>
      <c r="AD55" s="4">
        <f t="shared" si="6"/>
        <v>1.0031791611116809</v>
      </c>
      <c r="AE55" s="4">
        <f t="shared" si="7"/>
        <v>0.84155917118868517</v>
      </c>
      <c r="AF55" s="4">
        <f t="shared" si="8"/>
        <v>0.7167796309935579</v>
      </c>
    </row>
    <row r="56" spans="1:32" x14ac:dyDescent="0.35">
      <c r="A56" s="6" t="s">
        <v>50</v>
      </c>
      <c r="B56" s="6">
        <v>303</v>
      </c>
      <c r="C56" s="6">
        <v>528</v>
      </c>
      <c r="D56" s="6">
        <v>256</v>
      </c>
      <c r="E56" s="6">
        <v>864</v>
      </c>
      <c r="F56" s="6">
        <v>344</v>
      </c>
      <c r="G56" s="6">
        <v>166</v>
      </c>
      <c r="H56" s="6">
        <v>392</v>
      </c>
      <c r="I56" s="6">
        <v>408</v>
      </c>
      <c r="J56" s="6">
        <f>VLOOKUP($A56,Sheet2!$A:$E,5,FALSE)</f>
        <v>41245163</v>
      </c>
      <c r="K56" s="6">
        <f>VLOOKUP(A56,Sheet2!$A:$D,2,FALSE)</f>
        <v>40.270000000000003</v>
      </c>
      <c r="L56" s="6">
        <f>VLOOKUP($A56,Sheet2!$A:$D,4,FALSE)</f>
        <v>149</v>
      </c>
      <c r="M56" s="6">
        <f>VLOOKUP($A56,Sheet2!$A:$D,3,FALSE)</f>
        <v>2</v>
      </c>
      <c r="N56" s="6">
        <f t="shared" si="0"/>
        <v>22</v>
      </c>
      <c r="O56" s="6" cm="1">
        <f t="array" ref="O56">B56/MEDIAN(IF($N:$N=$N56, B:B))</f>
        <v>0.75186104218362282</v>
      </c>
      <c r="P56" s="6" cm="1">
        <f t="array" ref="P56">C56/MEDIAN(IF($N:$N=$N56, C:C))</f>
        <v>1.1330472103004292</v>
      </c>
      <c r="Q56" s="6" cm="1">
        <f t="array" ref="Q56">D56/MEDIAN(IF($N:$N=$N56, D:D))</f>
        <v>0.69189189189189193</v>
      </c>
      <c r="R56" s="6" cm="1">
        <f t="array" ref="R56">E56/MEDIAN(IF($N:$N=$N56, E:E))</f>
        <v>1.1851851851851851</v>
      </c>
      <c r="S56" s="6" cm="1">
        <f t="array" ref="S56">F56/MEDIAN(IF($N:$N=$N56, F:F))</f>
        <v>0.74137931034482762</v>
      </c>
      <c r="T56" s="6" cm="1">
        <f t="array" ref="T56">G56/MEDIAN(IF($N:$N=$N56, G:G))</f>
        <v>0.80975609756097566</v>
      </c>
      <c r="U56" s="6" cm="1">
        <f t="array" ref="U56">H56/MEDIAN(IF($N:$N=$N56, H:H))</f>
        <v>0.81159420289855078</v>
      </c>
      <c r="V56" s="6" cm="1">
        <f t="array" ref="V56">I56/MEDIAN(IF($N:$N=$N56, I:I))</f>
        <v>0.90666666666666662</v>
      </c>
      <c r="W56" s="6" t="str">
        <f>MID(A56,11,1)</f>
        <v>1</v>
      </c>
      <c r="X56" s="8">
        <f>_xlfn.NUMBERVALUE(RIGHT(A56,LEN(A56)-SEARCH("_",A56,11)))</f>
        <v>55</v>
      </c>
      <c r="Y56" s="4">
        <f t="shared" si="1"/>
        <v>0.92745046147094656</v>
      </c>
      <c r="Z56" s="4">
        <f t="shared" si="2"/>
        <v>1.3976587415801491</v>
      </c>
      <c r="AA56" s="4">
        <f t="shared" si="3"/>
        <v>0.85347613245058085</v>
      </c>
      <c r="AB56" s="4">
        <f t="shared" si="4"/>
        <v>1.4619730046607171</v>
      </c>
      <c r="AC56" s="4">
        <f t="shared" si="5"/>
        <v>0.91452082888528696</v>
      </c>
      <c r="AD56" s="4">
        <f t="shared" si="6"/>
        <v>0.99886631202581322</v>
      </c>
      <c r="AE56" s="4">
        <f t="shared" si="7"/>
        <v>1.0011336879741868</v>
      </c>
      <c r="AF56" s="4">
        <f t="shared" si="8"/>
        <v>1.1184093485654485</v>
      </c>
    </row>
    <row r="57" spans="1:32" x14ac:dyDescent="0.35">
      <c r="A57" s="6" t="s">
        <v>51</v>
      </c>
      <c r="B57" s="6">
        <v>304</v>
      </c>
      <c r="C57" s="6">
        <v>269</v>
      </c>
      <c r="D57" s="6">
        <v>316</v>
      </c>
      <c r="E57" s="6">
        <v>350</v>
      </c>
      <c r="F57" s="6">
        <v>376</v>
      </c>
      <c r="G57" s="6">
        <v>169</v>
      </c>
      <c r="H57" s="6">
        <v>461</v>
      </c>
      <c r="I57" s="6">
        <v>508</v>
      </c>
      <c r="J57" s="6">
        <f>VLOOKUP($A57,Sheet2!$A:$E,5,FALSE)</f>
        <v>41245235</v>
      </c>
      <c r="K57" s="6">
        <f>VLOOKUP(A57,Sheet2!$A:$D,2,FALSE)</f>
        <v>38.15</v>
      </c>
      <c r="L57" s="6">
        <f>VLOOKUP($A57,Sheet2!$A:$D,4,FALSE)</f>
        <v>173</v>
      </c>
      <c r="M57" s="6">
        <f>VLOOKUP($A57,Sheet2!$A:$D,3,FALSE)</f>
        <v>1</v>
      </c>
      <c r="N57" s="6">
        <f t="shared" si="0"/>
        <v>21</v>
      </c>
      <c r="O57" s="6" cm="1">
        <f t="array" ref="O57">B57/MEDIAN(IF($N:$N=$N57, B:B))</f>
        <v>0.82608695652173914</v>
      </c>
      <c r="P57" s="6" cm="1">
        <f t="array" ref="P57">C57/MEDIAN(IF($N:$N=$N57, C:C))</f>
        <v>0.80298507462686564</v>
      </c>
      <c r="Q57" s="6" cm="1">
        <f t="array" ref="Q57">D57/MEDIAN(IF($N:$N=$N57, D:D))</f>
        <v>0.91066282420749278</v>
      </c>
      <c r="R57" s="6" cm="1">
        <f t="array" ref="R57">E57/MEDIAN(IF($N:$N=$N57, E:E))</f>
        <v>0.82547169811320753</v>
      </c>
      <c r="S57" s="6" cm="1">
        <f t="array" ref="S57">F57/MEDIAN(IF($N:$N=$N57, F:F))</f>
        <v>0.80513918629550318</v>
      </c>
      <c r="T57" s="6" cm="1">
        <f t="array" ref="T57">G57/MEDIAN(IF($N:$N=$N57, G:G))</f>
        <v>0.93888888888888888</v>
      </c>
      <c r="U57" s="6" cm="1">
        <f t="array" ref="U57">H57/MEDIAN(IF($N:$N=$N57, H:H))</f>
        <v>1.0021739130434784</v>
      </c>
      <c r="V57" s="6" cm="1">
        <f t="array" ref="V57">I57/MEDIAN(IF($N:$N=$N57, I:I))</f>
        <v>1.1545454545454545</v>
      </c>
      <c r="W57" s="6" t="str">
        <f>MID(A57,11,1)</f>
        <v>1</v>
      </c>
      <c r="X57" s="8">
        <f>_xlfn.NUMBERVALUE(RIGHT(A57,LEN(A57)-SEARCH("_",A57,11)))</f>
        <v>56</v>
      </c>
      <c r="Y57" s="4">
        <f t="shared" si="1"/>
        <v>0.95130221484741351</v>
      </c>
      <c r="Z57" s="4">
        <f t="shared" si="2"/>
        <v>0.92469863366236404</v>
      </c>
      <c r="AA57" s="4">
        <f t="shared" si="3"/>
        <v>1.0486977851525863</v>
      </c>
      <c r="AB57" s="4">
        <f t="shared" si="4"/>
        <v>0.9505936978055709</v>
      </c>
      <c r="AC57" s="4">
        <f t="shared" si="5"/>
        <v>0.9271792577482737</v>
      </c>
      <c r="AD57" s="4">
        <f t="shared" si="6"/>
        <v>1.0812022541262856</v>
      </c>
      <c r="AE57" s="4">
        <f t="shared" si="7"/>
        <v>1.1540797922227835</v>
      </c>
      <c r="AF57" s="4">
        <f t="shared" si="8"/>
        <v>1.3295472581671268</v>
      </c>
    </row>
    <row r="58" spans="1:32" x14ac:dyDescent="0.35">
      <c r="A58" s="6" t="s">
        <v>52</v>
      </c>
      <c r="B58" s="6">
        <v>328</v>
      </c>
      <c r="C58" s="6">
        <v>766</v>
      </c>
      <c r="D58" s="6">
        <v>278</v>
      </c>
      <c r="E58" s="6">
        <v>1244</v>
      </c>
      <c r="F58" s="6">
        <v>352</v>
      </c>
      <c r="G58" s="6">
        <v>305</v>
      </c>
      <c r="H58" s="6">
        <v>405</v>
      </c>
      <c r="I58" s="6">
        <v>567</v>
      </c>
      <c r="J58" s="6">
        <f>VLOOKUP($A58,Sheet2!$A:$E,5,FALSE)</f>
        <v>41245357</v>
      </c>
      <c r="K58" s="6">
        <f>VLOOKUP(A58,Sheet2!$A:$D,2,FALSE)</f>
        <v>35.71</v>
      </c>
      <c r="L58" s="6">
        <f>VLOOKUP($A58,Sheet2!$A:$D,4,FALSE)</f>
        <v>140</v>
      </c>
      <c r="M58" s="6">
        <f>VLOOKUP($A58,Sheet2!$A:$D,3,FALSE)</f>
        <v>2</v>
      </c>
      <c r="N58" s="6">
        <f t="shared" si="0"/>
        <v>12</v>
      </c>
      <c r="O58" s="6" cm="1">
        <f t="array" ref="O58">B58/MEDIAN(IF($N:$N=$N58, B:B))</f>
        <v>0.30568499534016774</v>
      </c>
      <c r="P58" s="6" cm="1">
        <f t="array" ref="P58">C58/MEDIAN(IF($N:$N=$N58, C:C))</f>
        <v>0.72196041470311023</v>
      </c>
      <c r="Q58" s="6" cm="1">
        <f t="array" ref="Q58">D58/MEDIAN(IF($N:$N=$N58, D:D))</f>
        <v>0.28928199791883452</v>
      </c>
      <c r="R58" s="6" cm="1">
        <f t="array" ref="R58">E58/MEDIAN(IF($N:$N=$N58, E:E))</f>
        <v>0.9228486646884273</v>
      </c>
      <c r="S58" s="6" cm="1">
        <f t="array" ref="S58">F58/MEDIAN(IF($N:$N=$N58, F:F))</f>
        <v>0.27738376674546888</v>
      </c>
      <c r="T58" s="6" cm="1">
        <f t="array" ref="T58">G58/MEDIAN(IF($N:$N=$N58, G:G))</f>
        <v>0.57223264540337715</v>
      </c>
      <c r="U58" s="6" cm="1">
        <f t="array" ref="U58">H58/MEDIAN(IF($N:$N=$N58, H:H))</f>
        <v>0.33834586466165412</v>
      </c>
      <c r="V58" s="6" cm="1">
        <f t="array" ref="V58">I58/MEDIAN(IF($N:$N=$N58, I:I))</f>
        <v>0.47368421052631576</v>
      </c>
      <c r="W58" s="6" t="str">
        <f>MID(A58,11,1)</f>
        <v>1</v>
      </c>
      <c r="X58" s="8">
        <f>_xlfn.NUMBERVALUE(RIGHT(A58,LEN(A58)-SEARCH("_",A58,11)))</f>
        <v>57</v>
      </c>
      <c r="Y58" s="4">
        <f t="shared" si="1"/>
        <v>0.75289082185633915</v>
      </c>
      <c r="Z58" s="4">
        <f t="shared" si="2"/>
        <v>1.7781617621391419</v>
      </c>
      <c r="AA58" s="4">
        <f t="shared" si="3"/>
        <v>0.71249084672601837</v>
      </c>
      <c r="AB58" s="4">
        <f t="shared" si="4"/>
        <v>2.2729420815474231</v>
      </c>
      <c r="AC58" s="4">
        <f t="shared" si="5"/>
        <v>0.68318594402124744</v>
      </c>
      <c r="AD58" s="4">
        <f t="shared" si="6"/>
        <v>1.4093878118268364</v>
      </c>
      <c r="AE58" s="4">
        <f t="shared" si="7"/>
        <v>0.83333333333333337</v>
      </c>
      <c r="AF58" s="4">
        <f t="shared" si="8"/>
        <v>1.1666666666666667</v>
      </c>
    </row>
    <row r="59" spans="1:32" x14ac:dyDescent="0.35">
      <c r="A59" s="6" t="s">
        <v>53</v>
      </c>
      <c r="B59" s="6">
        <v>324</v>
      </c>
      <c r="C59" s="6">
        <v>282</v>
      </c>
      <c r="D59" s="6">
        <v>292</v>
      </c>
      <c r="E59" s="6">
        <v>365</v>
      </c>
      <c r="F59" s="6">
        <v>416</v>
      </c>
      <c r="G59" s="6">
        <v>176</v>
      </c>
      <c r="H59" s="6">
        <v>444</v>
      </c>
      <c r="I59" s="6">
        <v>394</v>
      </c>
      <c r="J59" s="6">
        <f>VLOOKUP($A59,Sheet2!$A:$E,5,FALSE)</f>
        <v>41245426</v>
      </c>
      <c r="K59" s="6">
        <f>VLOOKUP(A59,Sheet2!$A:$D,2,FALSE)</f>
        <v>40.94</v>
      </c>
      <c r="L59" s="6">
        <f>VLOOKUP($A59,Sheet2!$A:$D,4,FALSE)</f>
        <v>149</v>
      </c>
      <c r="M59" s="6">
        <f>VLOOKUP($A59,Sheet2!$A:$D,3,FALSE)</f>
        <v>1</v>
      </c>
      <c r="N59" s="6">
        <f t="shared" si="0"/>
        <v>21</v>
      </c>
      <c r="O59" s="6" cm="1">
        <f t="array" ref="O59">B59/MEDIAN(IF($N:$N=$N59, B:B))</f>
        <v>0.88043478260869568</v>
      </c>
      <c r="P59" s="6" cm="1">
        <f t="array" ref="P59">C59/MEDIAN(IF($N:$N=$N59, C:C))</f>
        <v>0.84179104477611943</v>
      </c>
      <c r="Q59" s="6" cm="1">
        <f t="array" ref="Q59">D59/MEDIAN(IF($N:$N=$N59, D:D))</f>
        <v>0.84149855907780979</v>
      </c>
      <c r="R59" s="6" cm="1">
        <f t="array" ref="R59">E59/MEDIAN(IF($N:$N=$N59, E:E))</f>
        <v>0.86084905660377353</v>
      </c>
      <c r="S59" s="6" cm="1">
        <f t="array" ref="S59">F59/MEDIAN(IF($N:$N=$N59, F:F))</f>
        <v>0.8907922912205567</v>
      </c>
      <c r="T59" s="6" cm="1">
        <f t="array" ref="T59">G59/MEDIAN(IF($N:$N=$N59, G:G))</f>
        <v>0.97777777777777775</v>
      </c>
      <c r="U59" s="6" cm="1">
        <f t="array" ref="U59">H59/MEDIAN(IF($N:$N=$N59, H:H))</f>
        <v>0.9652173913043478</v>
      </c>
      <c r="V59" s="6" cm="1">
        <f t="array" ref="V59">I59/MEDIAN(IF($N:$N=$N59, I:I))</f>
        <v>0.8954545454545455</v>
      </c>
      <c r="W59" s="6" t="str">
        <f>MID(A59,11,1)</f>
        <v>1</v>
      </c>
      <c r="X59" s="8">
        <f>_xlfn.NUMBERVALUE(RIGHT(A59,LEN(A59)-SEARCH("_",A59,11)))</f>
        <v>58</v>
      </c>
      <c r="Y59" s="4">
        <f t="shared" si="1"/>
        <v>0.99415235417022563</v>
      </c>
      <c r="Z59" s="4">
        <f t="shared" si="2"/>
        <v>0.95051736416408084</v>
      </c>
      <c r="AA59" s="4">
        <f t="shared" si="3"/>
        <v>0.95018710080865765</v>
      </c>
      <c r="AB59" s="4">
        <f t="shared" si="4"/>
        <v>0.97203692211263026</v>
      </c>
      <c r="AC59" s="4">
        <f t="shared" si="5"/>
        <v>1.0058476458297743</v>
      </c>
      <c r="AD59" s="4">
        <f t="shared" si="6"/>
        <v>1.1040682385956304</v>
      </c>
      <c r="AE59" s="4">
        <f t="shared" si="7"/>
        <v>1.0898855438310622</v>
      </c>
      <c r="AF59" s="4">
        <f t="shared" si="8"/>
        <v>1.0111120800775069</v>
      </c>
    </row>
    <row r="60" spans="1:32" x14ac:dyDescent="0.35">
      <c r="A60" s="6" t="s">
        <v>54</v>
      </c>
      <c r="B60" s="6">
        <v>333</v>
      </c>
      <c r="C60" s="6">
        <v>419</v>
      </c>
      <c r="D60" s="6">
        <v>280</v>
      </c>
      <c r="E60" s="6">
        <v>693</v>
      </c>
      <c r="F60" s="6">
        <v>356</v>
      </c>
      <c r="G60" s="6">
        <v>132</v>
      </c>
      <c r="H60" s="6">
        <v>349</v>
      </c>
      <c r="I60" s="6">
        <v>335</v>
      </c>
      <c r="J60" s="6">
        <f>VLOOKUP($A60,Sheet2!$A:$E,5,FALSE)</f>
        <v>41245514</v>
      </c>
      <c r="K60" s="6">
        <f>VLOOKUP(A60,Sheet2!$A:$D,2,FALSE)</f>
        <v>39.6</v>
      </c>
      <c r="L60" s="6">
        <f>VLOOKUP($A60,Sheet2!$A:$D,4,FALSE)</f>
        <v>149</v>
      </c>
      <c r="M60" s="6">
        <f>VLOOKUP($A60,Sheet2!$A:$D,3,FALSE)</f>
        <v>2</v>
      </c>
      <c r="N60" s="6">
        <f t="shared" si="0"/>
        <v>22</v>
      </c>
      <c r="O60" s="6" cm="1">
        <f t="array" ref="O60">B60/MEDIAN(IF($N:$N=$N60, B:B))</f>
        <v>0.82630272952853601</v>
      </c>
      <c r="P60" s="6" cm="1">
        <f t="array" ref="P60">C60/MEDIAN(IF($N:$N=$N60, C:C))</f>
        <v>0.89914163090128751</v>
      </c>
      <c r="Q60" s="6" cm="1">
        <f t="array" ref="Q60">D60/MEDIAN(IF($N:$N=$N60, D:D))</f>
        <v>0.7567567567567568</v>
      </c>
      <c r="R60" s="6" cm="1">
        <f t="array" ref="R60">E60/MEDIAN(IF($N:$N=$N60, E:E))</f>
        <v>0.95061728395061729</v>
      </c>
      <c r="S60" s="6" cm="1">
        <f t="array" ref="S60">F60/MEDIAN(IF($N:$N=$N60, F:F))</f>
        <v>0.76724137931034486</v>
      </c>
      <c r="T60" s="6" cm="1">
        <f t="array" ref="T60">G60/MEDIAN(IF($N:$N=$N60, G:G))</f>
        <v>0.64390243902439026</v>
      </c>
      <c r="U60" s="6" cm="1">
        <f t="array" ref="U60">H60/MEDIAN(IF($N:$N=$N60, H:H))</f>
        <v>0.72256728778467905</v>
      </c>
      <c r="V60" s="6" cm="1">
        <f t="array" ref="V60">I60/MEDIAN(IF($N:$N=$N60, I:I))</f>
        <v>0.74444444444444446</v>
      </c>
      <c r="W60" s="6" t="str">
        <f>MID(A60,11,1)</f>
        <v>1</v>
      </c>
      <c r="X60" s="8">
        <f>_xlfn.NUMBERVALUE(RIGHT(A60,LEN(A60)-SEARCH("_",A60,11)))</f>
        <v>59</v>
      </c>
      <c r="Y60" s="4">
        <f t="shared" si="1"/>
        <v>1.0843881104224051</v>
      </c>
      <c r="Z60" s="4">
        <f t="shared" si="2"/>
        <v>1.1799773367461628</v>
      </c>
      <c r="AA60" s="4">
        <f t="shared" si="3"/>
        <v>0.99312031799419043</v>
      </c>
      <c r="AB60" s="4">
        <f t="shared" si="4"/>
        <v>1.2475307698260354</v>
      </c>
      <c r="AC60" s="4">
        <f t="shared" si="5"/>
        <v>1.0068796820058095</v>
      </c>
      <c r="AD60" s="4">
        <f t="shared" si="6"/>
        <v>0.84501735768007424</v>
      </c>
      <c r="AE60" s="4">
        <f t="shared" si="7"/>
        <v>0.94825219360093016</v>
      </c>
      <c r="AF60" s="4">
        <f t="shared" si="8"/>
        <v>0.9769624080585706</v>
      </c>
    </row>
    <row r="61" spans="1:32" x14ac:dyDescent="0.35">
      <c r="A61" s="6" t="s">
        <v>56</v>
      </c>
      <c r="B61" s="6">
        <v>316</v>
      </c>
      <c r="C61" s="6">
        <v>262</v>
      </c>
      <c r="D61" s="6">
        <v>255</v>
      </c>
      <c r="E61" s="6">
        <v>296</v>
      </c>
      <c r="F61" s="6">
        <v>294</v>
      </c>
      <c r="G61" s="6">
        <v>150</v>
      </c>
      <c r="H61" s="6">
        <v>340</v>
      </c>
      <c r="I61" s="6">
        <v>302</v>
      </c>
      <c r="J61" s="6">
        <f>VLOOKUP($A61,Sheet2!$A:$E,5,FALSE)</f>
        <v>41245564</v>
      </c>
      <c r="K61" s="6">
        <f>VLOOKUP(A61,Sheet2!$A:$D,2,FALSE)</f>
        <v>38.82</v>
      </c>
      <c r="L61" s="6">
        <f>VLOOKUP($A61,Sheet2!$A:$D,4,FALSE)</f>
        <v>170</v>
      </c>
      <c r="M61" s="6">
        <f>VLOOKUP($A61,Sheet2!$A:$D,3,FALSE)</f>
        <v>1</v>
      </c>
      <c r="N61" s="6">
        <f t="shared" si="0"/>
        <v>21</v>
      </c>
      <c r="O61" s="6" cm="1">
        <f t="array" ref="O61">B61/MEDIAN(IF($N:$N=$N61, B:B))</f>
        <v>0.85869565217391308</v>
      </c>
      <c r="P61" s="6" cm="1">
        <f t="array" ref="P61">C61/MEDIAN(IF($N:$N=$N61, C:C))</f>
        <v>0.78208955223880594</v>
      </c>
      <c r="Q61" s="6" cm="1">
        <f t="array" ref="Q61">D61/MEDIAN(IF($N:$N=$N61, D:D))</f>
        <v>0.73487031700288186</v>
      </c>
      <c r="R61" s="6" cm="1">
        <f t="array" ref="R61">E61/MEDIAN(IF($N:$N=$N61, E:E))</f>
        <v>0.69811320754716977</v>
      </c>
      <c r="S61" s="6" cm="1">
        <f t="array" ref="S61">F61/MEDIAN(IF($N:$N=$N61, F:F))</f>
        <v>0.62955032119914345</v>
      </c>
      <c r="T61" s="6" cm="1">
        <f t="array" ref="T61">G61/MEDIAN(IF($N:$N=$N61, G:G))</f>
        <v>0.83333333333333337</v>
      </c>
      <c r="U61" s="6" cm="1">
        <f t="array" ref="U61">H61/MEDIAN(IF($N:$N=$N61, H:H))</f>
        <v>0.73913043478260865</v>
      </c>
      <c r="V61" s="6" cm="1">
        <f t="array" ref="V61">I61/MEDIAN(IF($N:$N=$N61, I:I))</f>
        <v>0.6863636363636364</v>
      </c>
      <c r="W61" s="6" t="str">
        <f>MID(A61,11,1)</f>
        <v>1</v>
      </c>
      <c r="X61" s="8">
        <f>_xlfn.NUMBERVALUE(RIGHT(A61,LEN(A61)-SEARCH("_",A61,11)))</f>
        <v>60</v>
      </c>
      <c r="Y61" s="4">
        <f t="shared" si="1"/>
        <v>1.1651224073444408</v>
      </c>
      <c r="Z61" s="4">
        <f t="shared" si="2"/>
        <v>1.0611793125497977</v>
      </c>
      <c r="AA61" s="4">
        <f t="shared" si="3"/>
        <v>0.99710982658959546</v>
      </c>
      <c r="AB61" s="4">
        <f t="shared" si="4"/>
        <v>0.94723589075721903</v>
      </c>
      <c r="AC61" s="4">
        <f t="shared" si="5"/>
        <v>0.85420624166786197</v>
      </c>
      <c r="AD61" s="4">
        <f t="shared" si="6"/>
        <v>1.130709509237221</v>
      </c>
      <c r="AE61" s="4">
        <f t="shared" si="7"/>
        <v>1.0028901734104045</v>
      </c>
      <c r="AF61" s="4">
        <f t="shared" si="8"/>
        <v>0.93129346851720196</v>
      </c>
    </row>
    <row r="62" spans="1:32" x14ac:dyDescent="0.35">
      <c r="A62" s="6" t="s">
        <v>57</v>
      </c>
      <c r="B62" s="6">
        <v>300</v>
      </c>
      <c r="C62" s="6">
        <v>551</v>
      </c>
      <c r="D62" s="6">
        <v>271</v>
      </c>
      <c r="E62" s="6">
        <v>923</v>
      </c>
      <c r="F62" s="6">
        <v>360</v>
      </c>
      <c r="G62" s="6">
        <v>195</v>
      </c>
      <c r="H62" s="6">
        <v>394</v>
      </c>
      <c r="I62" s="6">
        <v>413</v>
      </c>
      <c r="J62" s="6">
        <f>VLOOKUP($A62,Sheet2!$A:$E,5,FALSE)</f>
        <v>41245668</v>
      </c>
      <c r="K62" s="6">
        <f>VLOOKUP(A62,Sheet2!$A:$D,2,FALSE)</f>
        <v>38</v>
      </c>
      <c r="L62" s="6">
        <f>VLOOKUP($A62,Sheet2!$A:$D,4,FALSE)</f>
        <v>150</v>
      </c>
      <c r="M62" s="6">
        <f>VLOOKUP($A62,Sheet2!$A:$D,3,FALSE)</f>
        <v>2</v>
      </c>
      <c r="N62" s="6">
        <f t="shared" si="0"/>
        <v>22</v>
      </c>
      <c r="O62" s="6" cm="1">
        <f t="array" ref="O62">B62/MEDIAN(IF($N:$N=$N62, B:B))</f>
        <v>0.74441687344913154</v>
      </c>
      <c r="P62" s="6" cm="1">
        <f t="array" ref="P62">C62/MEDIAN(IF($N:$N=$N62, C:C))</f>
        <v>1.1824034334763949</v>
      </c>
      <c r="Q62" s="6" cm="1">
        <f t="array" ref="Q62">D62/MEDIAN(IF($N:$N=$N62, D:D))</f>
        <v>0.73243243243243239</v>
      </c>
      <c r="R62" s="6" cm="1">
        <f t="array" ref="R62">E62/MEDIAN(IF($N:$N=$N62, E:E))</f>
        <v>1.2661179698216736</v>
      </c>
      <c r="S62" s="6" cm="1">
        <f t="array" ref="S62">F62/MEDIAN(IF($N:$N=$N62, F:F))</f>
        <v>0.77586206896551724</v>
      </c>
      <c r="T62" s="6" cm="1">
        <f t="array" ref="T62">G62/MEDIAN(IF($N:$N=$N62, G:G))</f>
        <v>0.95121951219512191</v>
      </c>
      <c r="U62" s="6" cm="1">
        <f t="array" ref="U62">H62/MEDIAN(IF($N:$N=$N62, H:H))</f>
        <v>0.81573498964803315</v>
      </c>
      <c r="V62" s="6" cm="1">
        <f t="array" ref="V62">I62/MEDIAN(IF($N:$N=$N62, I:I))</f>
        <v>0.9177777777777778</v>
      </c>
      <c r="W62" s="6" t="str">
        <f>MID(A62,11,1)</f>
        <v>1</v>
      </c>
      <c r="X62" s="8">
        <f>_xlfn.NUMBERVALUE(RIGHT(A62,LEN(A62)-SEARCH("_",A62,11)))</f>
        <v>61</v>
      </c>
      <c r="Y62" s="4">
        <f t="shared" si="1"/>
        <v>0.85885363804335557</v>
      </c>
      <c r="Z62" s="4">
        <f t="shared" si="2"/>
        <v>1.3641704355396367</v>
      </c>
      <c r="AA62" s="4">
        <f t="shared" si="3"/>
        <v>0.84502686821287365</v>
      </c>
      <c r="AB62" s="4">
        <f t="shared" si="4"/>
        <v>1.4607541330102831</v>
      </c>
      <c r="AC62" s="4">
        <f t="shared" si="5"/>
        <v>0.89513280034001452</v>
      </c>
      <c r="AD62" s="4">
        <f t="shared" si="6"/>
        <v>1.0974473682217414</v>
      </c>
      <c r="AE62" s="4">
        <f t="shared" si="7"/>
        <v>0.94113525435334766</v>
      </c>
      <c r="AF62" s="4">
        <f t="shared" si="8"/>
        <v>1.0588647456466522</v>
      </c>
    </row>
    <row r="63" spans="1:32" x14ac:dyDescent="0.35">
      <c r="A63" s="6" t="s">
        <v>58</v>
      </c>
      <c r="B63" s="6">
        <v>336</v>
      </c>
      <c r="C63" s="6">
        <v>301</v>
      </c>
      <c r="D63" s="6">
        <v>347</v>
      </c>
      <c r="E63" s="6">
        <v>393</v>
      </c>
      <c r="F63" s="6">
        <v>408</v>
      </c>
      <c r="G63" s="6">
        <v>180</v>
      </c>
      <c r="H63" s="6">
        <v>410</v>
      </c>
      <c r="I63" s="6">
        <v>349</v>
      </c>
      <c r="J63" s="6">
        <f>VLOOKUP($A63,Sheet2!$A:$E,5,FALSE)</f>
        <v>41245750</v>
      </c>
      <c r="K63" s="6">
        <f>VLOOKUP(A63,Sheet2!$A:$D,2,FALSE)</f>
        <v>34</v>
      </c>
      <c r="L63" s="6">
        <f>VLOOKUP($A63,Sheet2!$A:$D,4,FALSE)</f>
        <v>150</v>
      </c>
      <c r="M63" s="6">
        <f>VLOOKUP($A63,Sheet2!$A:$D,3,FALSE)</f>
        <v>1</v>
      </c>
      <c r="N63" s="6">
        <f t="shared" si="0"/>
        <v>21</v>
      </c>
      <c r="O63" s="6" cm="1">
        <f t="array" ref="O63">B63/MEDIAN(IF($N:$N=$N63, B:B))</f>
        <v>0.91304347826086951</v>
      </c>
      <c r="P63" s="6" cm="1">
        <f t="array" ref="P63">C63/MEDIAN(IF($N:$N=$N63, C:C))</f>
        <v>0.89850746268656712</v>
      </c>
      <c r="Q63" s="6" cm="1">
        <f t="array" ref="Q63">D63/MEDIAN(IF($N:$N=$N63, D:D))</f>
        <v>1</v>
      </c>
      <c r="R63" s="6" cm="1">
        <f t="array" ref="R63">E63/MEDIAN(IF($N:$N=$N63, E:E))</f>
        <v>0.92688679245283023</v>
      </c>
      <c r="S63" s="6" cm="1">
        <f t="array" ref="S63">F63/MEDIAN(IF($N:$N=$N63, F:F))</f>
        <v>0.87366167023554608</v>
      </c>
      <c r="T63" s="6" cm="1">
        <f t="array" ref="T63">G63/MEDIAN(IF($N:$N=$N63, G:G))</f>
        <v>1</v>
      </c>
      <c r="U63" s="6" cm="1">
        <f t="array" ref="U63">H63/MEDIAN(IF($N:$N=$N63, H:H))</f>
        <v>0.89130434782608692</v>
      </c>
      <c r="V63" s="6" cm="1">
        <f t="array" ref="V63">I63/MEDIAN(IF($N:$N=$N63, I:I))</f>
        <v>0.79318181818181821</v>
      </c>
      <c r="W63" s="6" t="str">
        <f>MID(A63,11,1)</f>
        <v>1</v>
      </c>
      <c r="X63" s="8">
        <f>_xlfn.NUMBERVALUE(RIGHT(A63,LEN(A63)-SEARCH("_",A63,11)))</f>
        <v>62</v>
      </c>
      <c r="Y63" s="4">
        <f t="shared" si="1"/>
        <v>1.00802407221665</v>
      </c>
      <c r="Z63" s="4">
        <f t="shared" si="2"/>
        <v>0.99197592778335009</v>
      </c>
      <c r="AA63" s="4">
        <f t="shared" si="3"/>
        <v>1.1040263648087119</v>
      </c>
      <c r="AB63" s="4">
        <f t="shared" si="4"/>
        <v>1.0233074560609052</v>
      </c>
      <c r="AC63" s="4">
        <f t="shared" si="5"/>
        <v>0.96454551786285758</v>
      </c>
      <c r="AD63" s="4">
        <f t="shared" si="6"/>
        <v>1.1040263648087119</v>
      </c>
      <c r="AE63" s="4">
        <f t="shared" si="7"/>
        <v>0.98402349906863451</v>
      </c>
      <c r="AF63" s="4">
        <f t="shared" si="8"/>
        <v>0.8756936393596374</v>
      </c>
    </row>
    <row r="64" spans="1:32" x14ac:dyDescent="0.35">
      <c r="A64" s="6" t="s">
        <v>59</v>
      </c>
      <c r="B64" s="6">
        <v>412</v>
      </c>
      <c r="C64" s="6">
        <v>712</v>
      </c>
      <c r="D64" s="6">
        <v>364</v>
      </c>
      <c r="E64" s="6">
        <v>1119</v>
      </c>
      <c r="F64" s="6">
        <v>516</v>
      </c>
      <c r="G64" s="6">
        <v>296</v>
      </c>
      <c r="H64" s="6">
        <v>559</v>
      </c>
      <c r="I64" s="6">
        <v>557</v>
      </c>
      <c r="J64" s="6">
        <f>VLOOKUP($A64,Sheet2!$A:$E,5,FALSE)</f>
        <v>41245819</v>
      </c>
      <c r="K64" s="6">
        <f>VLOOKUP(A64,Sheet2!$A:$D,2,FALSE)</f>
        <v>34.67</v>
      </c>
      <c r="L64" s="6">
        <f>VLOOKUP($A64,Sheet2!$A:$D,4,FALSE)</f>
        <v>150</v>
      </c>
      <c r="M64" s="6">
        <f>VLOOKUP($A64,Sheet2!$A:$D,3,FALSE)</f>
        <v>2</v>
      </c>
      <c r="N64" s="6">
        <f t="shared" si="0"/>
        <v>22</v>
      </c>
      <c r="O64" s="6" cm="1">
        <f t="array" ref="O64">B64/MEDIAN(IF($N:$N=$N64, B:B))</f>
        <v>1.022332506203474</v>
      </c>
      <c r="P64" s="6" cm="1">
        <f t="array" ref="P64">C64/MEDIAN(IF($N:$N=$N64, C:C))</f>
        <v>1.5278969957081545</v>
      </c>
      <c r="Q64" s="6" cm="1">
        <f t="array" ref="Q64">D64/MEDIAN(IF($N:$N=$N64, D:D))</f>
        <v>0.98378378378378384</v>
      </c>
      <c r="R64" s="6" cm="1">
        <f t="array" ref="R64">E64/MEDIAN(IF($N:$N=$N64, E:E))</f>
        <v>1.5349794238683128</v>
      </c>
      <c r="S64" s="6" cm="1">
        <f t="array" ref="S64">F64/MEDIAN(IF($N:$N=$N64, F:F))</f>
        <v>1.1120689655172413</v>
      </c>
      <c r="T64" s="6" cm="1">
        <f t="array" ref="T64">G64/MEDIAN(IF($N:$N=$N64, G:G))</f>
        <v>1.4439024390243902</v>
      </c>
      <c r="U64" s="6" cm="1">
        <f t="array" ref="U64">H64/MEDIAN(IF($N:$N=$N64, H:H))</f>
        <v>1.1573498964803313</v>
      </c>
      <c r="V64" s="6" cm="1">
        <f t="array" ref="V64">I64/MEDIAN(IF($N:$N=$N64, I:I))</f>
        <v>1.2377777777777779</v>
      </c>
      <c r="W64" s="6" t="str">
        <f>MID(A64,11,1)</f>
        <v>1</v>
      </c>
      <c r="X64" s="8">
        <f>_xlfn.NUMBERVALUE(RIGHT(A64,LEN(A64)-SEARCH("_",A64,11)))</f>
        <v>63</v>
      </c>
      <c r="Y64" s="4">
        <f t="shared" si="1"/>
        <v>0.8536768350105941</v>
      </c>
      <c r="Z64" s="4">
        <f t="shared" si="2"/>
        <v>1.2758376199560388</v>
      </c>
      <c r="AA64" s="4">
        <f t="shared" si="3"/>
        <v>0.82148755104548721</v>
      </c>
      <c r="AB64" s="4">
        <f t="shared" si="4"/>
        <v>1.281751649705916</v>
      </c>
      <c r="AC64" s="4">
        <f t="shared" si="5"/>
        <v>0.92860934092935532</v>
      </c>
      <c r="AD64" s="4">
        <f t="shared" si="6"/>
        <v>1.205699766691259</v>
      </c>
      <c r="AE64" s="4">
        <f t="shared" si="7"/>
        <v>0.96642021126395306</v>
      </c>
      <c r="AF64" s="4">
        <f t="shared" si="8"/>
        <v>1.0335797887360467</v>
      </c>
    </row>
    <row r="65" spans="1:34" x14ac:dyDescent="0.35">
      <c r="A65" s="6" t="s">
        <v>60</v>
      </c>
      <c r="B65" s="6">
        <v>443</v>
      </c>
      <c r="C65" s="6">
        <v>342</v>
      </c>
      <c r="D65" s="6">
        <v>368</v>
      </c>
      <c r="E65" s="6">
        <v>500</v>
      </c>
      <c r="F65" s="6">
        <v>521</v>
      </c>
      <c r="G65" s="6">
        <v>212</v>
      </c>
      <c r="H65" s="6">
        <v>476</v>
      </c>
      <c r="I65" s="6">
        <v>473</v>
      </c>
      <c r="J65" s="6">
        <f>VLOOKUP($A65,Sheet2!$A:$E,5,FALSE)</f>
        <v>41245920</v>
      </c>
      <c r="K65" s="6">
        <f>VLOOKUP(A65,Sheet2!$A:$D,2,FALSE)</f>
        <v>38.69</v>
      </c>
      <c r="L65" s="6">
        <f>VLOOKUP($A65,Sheet2!$A:$D,4,FALSE)</f>
        <v>137</v>
      </c>
      <c r="M65" s="6">
        <f>VLOOKUP($A65,Sheet2!$A:$D,3,FALSE)</f>
        <v>1</v>
      </c>
      <c r="N65" s="6">
        <f t="shared" si="0"/>
        <v>11</v>
      </c>
      <c r="O65" s="6" cm="1">
        <f t="array" ref="O65">B65/MEDIAN(IF($N:$N=$N65, B:B))</f>
        <v>0.45296523517382414</v>
      </c>
      <c r="P65" s="6" cm="1">
        <f t="array" ref="P65">C65/MEDIAN(IF($N:$N=$N65, C:C))</f>
        <v>0.38600451467268621</v>
      </c>
      <c r="Q65" s="6" cm="1">
        <f t="array" ref="Q65">D65/MEDIAN(IF($N:$N=$N65, D:D))</f>
        <v>0.42890442890442892</v>
      </c>
      <c r="R65" s="6" cm="1">
        <f t="array" ref="R65">E65/MEDIAN(IF($N:$N=$N65, E:E))</f>
        <v>0.45537340619307831</v>
      </c>
      <c r="S65" s="6" cm="1">
        <f t="array" ref="S65">F65/MEDIAN(IF($N:$N=$N65, F:F))</f>
        <v>0.40154142581888247</v>
      </c>
      <c r="T65" s="6" cm="1">
        <f t="array" ref="T65">G65/MEDIAN(IF($N:$N=$N65, G:G))</f>
        <v>0.43045685279187818</v>
      </c>
      <c r="U65" s="6" cm="1">
        <f t="array" ref="U65">H65/MEDIAN(IF($N:$N=$N65, H:H))</f>
        <v>0.42805755395683454</v>
      </c>
      <c r="V65" s="6" cm="1">
        <f t="array" ref="V65">I65/MEDIAN(IF($N:$N=$N65, I:I))</f>
        <v>0.42844202898550726</v>
      </c>
      <c r="W65" s="6" t="str">
        <f>MID(A65,11,1)</f>
        <v>1</v>
      </c>
      <c r="X65" s="8">
        <f>_xlfn.NUMBERVALUE(RIGHT(A65,LEN(A65)-SEARCH("_",A65,11)))</f>
        <v>64</v>
      </c>
      <c r="Y65" s="4">
        <f t="shared" si="1"/>
        <v>1.0566678873057749</v>
      </c>
      <c r="Z65" s="4">
        <f t="shared" si="2"/>
        <v>0.90046331006651326</v>
      </c>
      <c r="AA65" s="4">
        <f t="shared" si="3"/>
        <v>1.0005393384607428</v>
      </c>
      <c r="AB65" s="4">
        <f t="shared" si="4"/>
        <v>1.0622856186140281</v>
      </c>
      <c r="AC65" s="4">
        <f t="shared" si="5"/>
        <v>0.93670749350767435</v>
      </c>
      <c r="AD65" s="4">
        <f t="shared" si="6"/>
        <v>1.0041608006436509</v>
      </c>
      <c r="AE65" s="4">
        <f t="shared" si="7"/>
        <v>0.99856376618234644</v>
      </c>
      <c r="AF65" s="4">
        <f t="shared" si="8"/>
        <v>0.99946066153925728</v>
      </c>
    </row>
    <row r="66" spans="1:34" x14ac:dyDescent="0.35">
      <c r="A66" s="6" t="s">
        <v>61</v>
      </c>
      <c r="B66" s="6">
        <v>404</v>
      </c>
      <c r="C66" s="6">
        <v>512</v>
      </c>
      <c r="D66" s="6">
        <v>518</v>
      </c>
      <c r="E66" s="6">
        <v>872</v>
      </c>
      <c r="F66" s="6">
        <v>464</v>
      </c>
      <c r="G66" s="6">
        <v>209</v>
      </c>
      <c r="H66" s="6">
        <v>573</v>
      </c>
      <c r="I66" s="6">
        <v>498</v>
      </c>
      <c r="J66" s="6">
        <f>VLOOKUP($A66,Sheet2!$A:$E,5,FALSE)</f>
        <v>41245989</v>
      </c>
      <c r="K66" s="6">
        <f>VLOOKUP(A66,Sheet2!$A:$D,2,FALSE)</f>
        <v>38</v>
      </c>
      <c r="L66" s="6">
        <f>VLOOKUP($A66,Sheet2!$A:$D,4,FALSE)</f>
        <v>150</v>
      </c>
      <c r="M66" s="6">
        <f>VLOOKUP($A66,Sheet2!$A:$D,3,FALSE)</f>
        <v>2</v>
      </c>
      <c r="N66" s="6">
        <f t="shared" ref="N66:N129" si="9">IF(L66&gt;140,2,1)*10+M66*1</f>
        <v>22</v>
      </c>
      <c r="O66" s="6" cm="1">
        <f t="array" ref="O66">B66/MEDIAN(IF($N:$N=$N66, B:B))</f>
        <v>1.0024813895781637</v>
      </c>
      <c r="P66" s="6" cm="1">
        <f t="array" ref="P66">C66/MEDIAN(IF($N:$N=$N66, C:C))</f>
        <v>1.0987124463519313</v>
      </c>
      <c r="Q66" s="6" cm="1">
        <f t="array" ref="Q66">D66/MEDIAN(IF($N:$N=$N66, D:D))</f>
        <v>1.4</v>
      </c>
      <c r="R66" s="6" cm="1">
        <f t="array" ref="R66">E66/MEDIAN(IF($N:$N=$N66, E:E))</f>
        <v>1.196159122085048</v>
      </c>
      <c r="S66" s="6" cm="1">
        <f t="array" ref="S66">F66/MEDIAN(IF($N:$N=$N66, F:F))</f>
        <v>1</v>
      </c>
      <c r="T66" s="6" cm="1">
        <f t="array" ref="T66">G66/MEDIAN(IF($N:$N=$N66, G:G))</f>
        <v>1.0195121951219512</v>
      </c>
      <c r="U66" s="6" cm="1">
        <f t="array" ref="U66">H66/MEDIAN(IF($N:$N=$N66, H:H))</f>
        <v>1.186335403726708</v>
      </c>
      <c r="V66" s="6" cm="1">
        <f t="array" ref="V66">I66/MEDIAN(IF($N:$N=$N66, I:I))</f>
        <v>1.1066666666666667</v>
      </c>
      <c r="W66" s="6" t="str">
        <f>MID(A66,11,1)</f>
        <v>1</v>
      </c>
      <c r="X66" s="8">
        <f>_xlfn.NUMBERVALUE(RIGHT(A66,LEN(A66)-SEARCH("_",A66,11)))</f>
        <v>65</v>
      </c>
      <c r="Y66" s="4">
        <f t="shared" ref="Y66:Y129" si="10">O66/MEDIAN($O66:$V66)</f>
        <v>0.90912386324909378</v>
      </c>
      <c r="Z66" s="4">
        <f t="shared" ref="Z66:Z129" si="11">P66/MEDIAN($O66:$V66)</f>
        <v>0.99639326396637184</v>
      </c>
      <c r="AA66" s="4">
        <f t="shared" ref="AA66:AA129" si="12">Q66/MEDIAN($O66:$V66)</f>
        <v>1.2696229793196503</v>
      </c>
      <c r="AB66" s="4">
        <f t="shared" ref="AB66:AB129" si="13">R66/MEDIAN($O66:$V66)</f>
        <v>1.0847650773728543</v>
      </c>
      <c r="AC66" s="4">
        <f t="shared" ref="AC66:AC129" si="14">S66/MEDIAN($O66:$V66)</f>
        <v>0.90687355665689307</v>
      </c>
      <c r="AD66" s="4">
        <f t="shared" ref="AD66:AD129" si="15">T66/MEDIAN($O66:$V66)</f>
        <v>0.92456865044532033</v>
      </c>
      <c r="AE66" s="4">
        <f t="shared" ref="AE66:AE129" si="16">U66/MEDIAN($O66:$V66)</f>
        <v>1.0758562069656308</v>
      </c>
      <c r="AF66" s="4">
        <f t="shared" ref="AF66:AF129" si="17">V66/MEDIAN($O66:$V66)</f>
        <v>1.0036067360336285</v>
      </c>
    </row>
    <row r="67" spans="1:34" x14ac:dyDescent="0.35">
      <c r="A67" s="6" t="s">
        <v>62</v>
      </c>
      <c r="B67" s="6">
        <v>279</v>
      </c>
      <c r="C67" s="6">
        <v>249</v>
      </c>
      <c r="D67" s="6">
        <v>274</v>
      </c>
      <c r="E67" s="6">
        <v>407</v>
      </c>
      <c r="F67" s="6">
        <v>364</v>
      </c>
      <c r="G67" s="6">
        <v>176</v>
      </c>
      <c r="H67" s="6">
        <v>414</v>
      </c>
      <c r="I67" s="6">
        <v>352</v>
      </c>
      <c r="J67" s="6">
        <f>VLOOKUP($A67,Sheet2!$A:$E,5,FALSE)</f>
        <v>41246080</v>
      </c>
      <c r="K67" s="6">
        <f>VLOOKUP(A67,Sheet2!$A:$D,2,FALSE)</f>
        <v>38.67</v>
      </c>
      <c r="L67" s="6">
        <f>VLOOKUP($A67,Sheet2!$A:$D,4,FALSE)</f>
        <v>150</v>
      </c>
      <c r="M67" s="6">
        <f>VLOOKUP($A67,Sheet2!$A:$D,3,FALSE)</f>
        <v>1</v>
      </c>
      <c r="N67" s="6">
        <f t="shared" si="9"/>
        <v>21</v>
      </c>
      <c r="O67" s="6" cm="1">
        <f t="array" ref="O67">B67/MEDIAN(IF($N:$N=$N67, B:B))</f>
        <v>0.75815217391304346</v>
      </c>
      <c r="P67" s="6" cm="1">
        <f t="array" ref="P67">C67/MEDIAN(IF($N:$N=$N67, C:C))</f>
        <v>0.74328358208955225</v>
      </c>
      <c r="Q67" s="6" cm="1">
        <f t="array" ref="Q67">D67/MEDIAN(IF($N:$N=$N67, D:D))</f>
        <v>0.78962536023054752</v>
      </c>
      <c r="R67" s="6" cm="1">
        <f t="array" ref="R67">E67/MEDIAN(IF($N:$N=$N67, E:E))</f>
        <v>0.95990566037735847</v>
      </c>
      <c r="S67" s="6" cm="1">
        <f t="array" ref="S67">F67/MEDIAN(IF($N:$N=$N67, F:F))</f>
        <v>0.77944325481798715</v>
      </c>
      <c r="T67" s="6" cm="1">
        <f t="array" ref="T67">G67/MEDIAN(IF($N:$N=$N67, G:G))</f>
        <v>0.97777777777777775</v>
      </c>
      <c r="U67" s="6" cm="1">
        <f t="array" ref="U67">H67/MEDIAN(IF($N:$N=$N67, H:H))</f>
        <v>0.9</v>
      </c>
      <c r="V67" s="6" cm="1">
        <f t="array" ref="V67">I67/MEDIAN(IF($N:$N=$N67, I:I))</f>
        <v>0.8</v>
      </c>
      <c r="W67" s="6" t="str">
        <f>MID(A67,11,1)</f>
        <v>1</v>
      </c>
      <c r="X67" s="8">
        <f>_xlfn.NUMBERVALUE(RIGHT(A67,LEN(A67)-SEARCH("_",A67,11)))</f>
        <v>66</v>
      </c>
      <c r="Y67" s="4">
        <f t="shared" si="10"/>
        <v>0.95387528770060226</v>
      </c>
      <c r="Z67" s="4">
        <f t="shared" si="11"/>
        <v>0.93516824867684789</v>
      </c>
      <c r="AA67" s="4">
        <f t="shared" si="12"/>
        <v>0.99347353154459761</v>
      </c>
      <c r="AB67" s="4">
        <f t="shared" si="13"/>
        <v>1.207713067987467</v>
      </c>
      <c r="AC67" s="4">
        <f t="shared" si="14"/>
        <v>0.98066283329166626</v>
      </c>
      <c r="AD67" s="4">
        <f t="shared" si="15"/>
        <v>1.2301990170010475</v>
      </c>
      <c r="AE67" s="4">
        <f t="shared" si="16"/>
        <v>1.1323422770123279</v>
      </c>
      <c r="AF67" s="4">
        <f t="shared" si="17"/>
        <v>1.0065264684554025</v>
      </c>
    </row>
    <row r="68" spans="1:34" x14ac:dyDescent="0.35">
      <c r="A68" s="6" t="s">
        <v>63</v>
      </c>
      <c r="B68" s="6">
        <v>308</v>
      </c>
      <c r="C68" s="6">
        <v>570</v>
      </c>
      <c r="D68" s="6">
        <v>252</v>
      </c>
      <c r="E68" s="6">
        <v>903</v>
      </c>
      <c r="F68" s="6">
        <v>324</v>
      </c>
      <c r="G68" s="6">
        <v>216</v>
      </c>
      <c r="H68" s="6">
        <v>303</v>
      </c>
      <c r="I68" s="6">
        <v>337</v>
      </c>
      <c r="J68" s="6">
        <f>VLOOKUP($A68,Sheet2!$A:$E,5,FALSE)</f>
        <v>41246168</v>
      </c>
      <c r="K68" s="6">
        <f>VLOOKUP(A68,Sheet2!$A:$D,2,FALSE)</f>
        <v>35.33</v>
      </c>
      <c r="L68" s="6">
        <f>VLOOKUP($A68,Sheet2!$A:$D,4,FALSE)</f>
        <v>150</v>
      </c>
      <c r="M68" s="6">
        <f>VLOOKUP($A68,Sheet2!$A:$D,3,FALSE)</f>
        <v>2</v>
      </c>
      <c r="N68" s="6">
        <f t="shared" si="9"/>
        <v>22</v>
      </c>
      <c r="O68" s="6" cm="1">
        <f t="array" ref="O68">B68/MEDIAN(IF($N:$N=$N68, B:B))</f>
        <v>0.76426799007444168</v>
      </c>
      <c r="P68" s="6" cm="1">
        <f t="array" ref="P68">C68/MEDIAN(IF($N:$N=$N68, C:C))</f>
        <v>1.2231759656652361</v>
      </c>
      <c r="Q68" s="6" cm="1">
        <f t="array" ref="Q68">D68/MEDIAN(IF($N:$N=$N68, D:D))</f>
        <v>0.68108108108108112</v>
      </c>
      <c r="R68" s="6" cm="1">
        <f t="array" ref="R68">E68/MEDIAN(IF($N:$N=$N68, E:E))</f>
        <v>1.2386831275720165</v>
      </c>
      <c r="S68" s="6" cm="1">
        <f t="array" ref="S68">F68/MEDIAN(IF($N:$N=$N68, F:F))</f>
        <v>0.69827586206896552</v>
      </c>
      <c r="T68" s="6" cm="1">
        <f t="array" ref="T68">G68/MEDIAN(IF($N:$N=$N68, G:G))</f>
        <v>1.0536585365853659</v>
      </c>
      <c r="U68" s="6" cm="1">
        <f t="array" ref="U68">H68/MEDIAN(IF($N:$N=$N68, H:H))</f>
        <v>0.62732919254658381</v>
      </c>
      <c r="V68" s="6" cm="1">
        <f t="array" ref="V68">I68/MEDIAN(IF($N:$N=$N68, I:I))</f>
        <v>0.74888888888888894</v>
      </c>
      <c r="W68" s="6" t="str">
        <f>MID(A68,11,1)</f>
        <v>1</v>
      </c>
      <c r="X68" s="8">
        <f>_xlfn.NUMBERVALUE(RIGHT(A68,LEN(A68)-SEARCH("_",A68,11)))</f>
        <v>67</v>
      </c>
      <c r="Y68" s="4">
        <f t="shared" si="10"/>
        <v>1.0101635867366834</v>
      </c>
      <c r="Z68" s="4">
        <f t="shared" si="11"/>
        <v>1.6167206225216233</v>
      </c>
      <c r="AA68" s="4">
        <f t="shared" si="12"/>
        <v>0.90021212017050389</v>
      </c>
      <c r="AB68" s="4">
        <f t="shared" si="13"/>
        <v>1.6372170589749333</v>
      </c>
      <c r="AC68" s="4">
        <f t="shared" si="14"/>
        <v>0.92293915029796114</v>
      </c>
      <c r="AD68" s="4">
        <f t="shared" si="15"/>
        <v>1.39266265280733</v>
      </c>
      <c r="AE68" s="4">
        <f t="shared" si="16"/>
        <v>0.82916609806693597</v>
      </c>
      <c r="AF68" s="4">
        <f t="shared" si="17"/>
        <v>0.98983641326331684</v>
      </c>
    </row>
    <row r="69" spans="1:34" x14ac:dyDescent="0.35">
      <c r="A69" s="6" t="s">
        <v>64</v>
      </c>
      <c r="B69" s="6">
        <v>357</v>
      </c>
      <c r="C69" s="6">
        <v>238</v>
      </c>
      <c r="D69" s="6">
        <v>353</v>
      </c>
      <c r="E69" s="6">
        <v>386</v>
      </c>
      <c r="F69" s="6">
        <v>418</v>
      </c>
      <c r="G69" s="6">
        <v>166</v>
      </c>
      <c r="H69" s="6">
        <v>208</v>
      </c>
      <c r="I69" s="6">
        <v>200</v>
      </c>
      <c r="J69" s="6">
        <f>VLOOKUP($A69,Sheet2!$A:$E,5,FALSE)</f>
        <v>41246249</v>
      </c>
      <c r="K69" s="6">
        <f>VLOOKUP(A69,Sheet2!$A:$D,2,FALSE)</f>
        <v>40</v>
      </c>
      <c r="L69" s="6">
        <f>VLOOKUP($A69,Sheet2!$A:$D,4,FALSE)</f>
        <v>150</v>
      </c>
      <c r="M69" s="6">
        <f>VLOOKUP($A69,Sheet2!$A:$D,3,FALSE)</f>
        <v>1</v>
      </c>
      <c r="N69" s="6">
        <f t="shared" si="9"/>
        <v>21</v>
      </c>
      <c r="O69" s="6" cm="1">
        <f t="array" ref="O69">B69/MEDIAN(IF($N:$N=$N69, B:B))</f>
        <v>0.97010869565217395</v>
      </c>
      <c r="P69" s="6" cm="1">
        <f t="array" ref="P69">C69/MEDIAN(IF($N:$N=$N69, C:C))</f>
        <v>0.71044776119402986</v>
      </c>
      <c r="Q69" s="6" cm="1">
        <f t="array" ref="Q69">D69/MEDIAN(IF($N:$N=$N69, D:D))</f>
        <v>1.0172910662824208</v>
      </c>
      <c r="R69" s="6" cm="1">
        <f t="array" ref="R69">E69/MEDIAN(IF($N:$N=$N69, E:E))</f>
        <v>0.910377358490566</v>
      </c>
      <c r="S69" s="6" cm="1">
        <f t="array" ref="S69">F69/MEDIAN(IF($N:$N=$N69, F:F))</f>
        <v>0.89507494646680941</v>
      </c>
      <c r="T69" s="6" cm="1">
        <f t="array" ref="T69">G69/MEDIAN(IF($N:$N=$N69, G:G))</f>
        <v>0.92222222222222228</v>
      </c>
      <c r="U69" s="6" cm="1">
        <f t="array" ref="U69">H69/MEDIAN(IF($N:$N=$N69, H:H))</f>
        <v>0.45217391304347826</v>
      </c>
      <c r="V69" s="6" cm="1">
        <f t="array" ref="V69">I69/MEDIAN(IF($N:$N=$N69, I:I))</f>
        <v>0.45454545454545453</v>
      </c>
      <c r="W69" s="6" t="str">
        <f>MID(A69,11,1)</f>
        <v>1</v>
      </c>
      <c r="X69" s="8">
        <f>_xlfn.NUMBERVALUE(RIGHT(A69,LEN(A69)-SEARCH("_",A69,11)))</f>
        <v>68</v>
      </c>
      <c r="Y69" s="4">
        <f t="shared" si="10"/>
        <v>1.0746433932244774</v>
      </c>
      <c r="Z69" s="4">
        <f t="shared" si="11"/>
        <v>0.78700252478926902</v>
      </c>
      <c r="AA69" s="4">
        <f t="shared" si="12"/>
        <v>1.1269099310894706</v>
      </c>
      <c r="AB69" s="4">
        <f t="shared" si="13"/>
        <v>1.0084756667244765</v>
      </c>
      <c r="AC69" s="4">
        <f t="shared" si="14"/>
        <v>0.99152433327552347</v>
      </c>
      <c r="AD69" s="4">
        <f t="shared" si="15"/>
        <v>1.0215968815016632</v>
      </c>
      <c r="AE69" s="4">
        <f t="shared" si="16"/>
        <v>0.50089820905477045</v>
      </c>
      <c r="AF69" s="4">
        <f t="shared" si="17"/>
        <v>0.50352529756379893</v>
      </c>
      <c r="AH69" s="9">
        <f>AVERAGE(AE69:AF70)</f>
        <v>0.52866233142415342</v>
      </c>
    </row>
    <row r="70" spans="1:34" x14ac:dyDescent="0.35">
      <c r="A70" s="6" t="s">
        <v>65</v>
      </c>
      <c r="B70" s="6">
        <v>350</v>
      </c>
      <c r="C70" s="6">
        <v>717</v>
      </c>
      <c r="D70" s="6">
        <v>316</v>
      </c>
      <c r="E70" s="6">
        <v>1050</v>
      </c>
      <c r="F70" s="6">
        <v>398</v>
      </c>
      <c r="G70" s="6">
        <v>280</v>
      </c>
      <c r="H70" s="6">
        <v>231</v>
      </c>
      <c r="I70" s="6">
        <v>216</v>
      </c>
      <c r="J70" s="6">
        <f>VLOOKUP($A70,Sheet2!$A:$E,5,FALSE)</f>
        <v>41246335</v>
      </c>
      <c r="K70" s="6">
        <f>VLOOKUP(A70,Sheet2!$A:$D,2,FALSE)</f>
        <v>38.51</v>
      </c>
      <c r="L70" s="6">
        <f>VLOOKUP($A70,Sheet2!$A:$D,4,FALSE)</f>
        <v>148</v>
      </c>
      <c r="M70" s="6">
        <f>VLOOKUP($A70,Sheet2!$A:$D,3,FALSE)</f>
        <v>2</v>
      </c>
      <c r="N70" s="6">
        <f t="shared" si="9"/>
        <v>22</v>
      </c>
      <c r="O70" s="6" cm="1">
        <f t="array" ref="O70">B70/MEDIAN(IF($N:$N=$N70, B:B))</f>
        <v>0.86848635235732008</v>
      </c>
      <c r="P70" s="6" cm="1">
        <f t="array" ref="P70">C70/MEDIAN(IF($N:$N=$N70, C:C))</f>
        <v>1.53862660944206</v>
      </c>
      <c r="Q70" s="6" cm="1">
        <f t="array" ref="Q70">D70/MEDIAN(IF($N:$N=$N70, D:D))</f>
        <v>0.8540540540540541</v>
      </c>
      <c r="R70" s="6" cm="1">
        <f t="array" ref="R70">E70/MEDIAN(IF($N:$N=$N70, E:E))</f>
        <v>1.440329218106996</v>
      </c>
      <c r="S70" s="6" cm="1">
        <f t="array" ref="S70">F70/MEDIAN(IF($N:$N=$N70, F:F))</f>
        <v>0.85775862068965514</v>
      </c>
      <c r="T70" s="6" cm="1">
        <f t="array" ref="T70">G70/MEDIAN(IF($N:$N=$N70, G:G))</f>
        <v>1.3658536585365855</v>
      </c>
      <c r="U70" s="6" cm="1">
        <f t="array" ref="U70">H70/MEDIAN(IF($N:$N=$N70, H:H))</f>
        <v>0.47826086956521741</v>
      </c>
      <c r="V70" s="6" cm="1">
        <f t="array" ref="V70">I70/MEDIAN(IF($N:$N=$N70, I:I))</f>
        <v>0.48</v>
      </c>
      <c r="W70" s="6" t="str">
        <f>MID(A70,11,1)</f>
        <v>1</v>
      </c>
      <c r="X70" s="8">
        <f>_xlfn.NUMBERVALUE(RIGHT(A70,LEN(A70)-SEARCH("_",A70,11)))</f>
        <v>69</v>
      </c>
      <c r="Y70" s="4">
        <f t="shared" si="10"/>
        <v>1.0062144897364882</v>
      </c>
      <c r="Z70" s="4">
        <f t="shared" si="11"/>
        <v>1.7826283447200981</v>
      </c>
      <c r="AA70" s="4">
        <f t="shared" si="12"/>
        <v>0.98949345821592516</v>
      </c>
      <c r="AB70" s="4">
        <f t="shared" si="13"/>
        <v>1.668742548822242</v>
      </c>
      <c r="AC70" s="4">
        <f t="shared" si="14"/>
        <v>0.9937855102635117</v>
      </c>
      <c r="AD70" s="4">
        <f t="shared" si="15"/>
        <v>1.5824563487367993</v>
      </c>
      <c r="AE70" s="4">
        <f t="shared" si="16"/>
        <v>0.55410544509339787</v>
      </c>
      <c r="AF70" s="4">
        <f t="shared" si="17"/>
        <v>0.55612037398464653</v>
      </c>
      <c r="AH70" s="9"/>
    </row>
    <row r="71" spans="1:34" x14ac:dyDescent="0.35">
      <c r="A71" s="6" t="s">
        <v>67</v>
      </c>
      <c r="B71" s="6">
        <v>471</v>
      </c>
      <c r="C71" s="6">
        <v>351</v>
      </c>
      <c r="D71" s="6">
        <v>410</v>
      </c>
      <c r="E71" s="6">
        <v>484</v>
      </c>
      <c r="F71" s="6">
        <v>551</v>
      </c>
      <c r="G71" s="6">
        <v>219</v>
      </c>
      <c r="H71" s="6">
        <v>423</v>
      </c>
      <c r="I71" s="6">
        <v>454</v>
      </c>
      <c r="J71" s="6">
        <f>VLOOKUP($A71,Sheet2!$A:$E,5,FALSE)</f>
        <v>41246416</v>
      </c>
      <c r="K71" s="6">
        <f>VLOOKUP(A71,Sheet2!$A:$D,2,FALSE)</f>
        <v>38.78</v>
      </c>
      <c r="L71" s="6">
        <f>VLOOKUP($A71,Sheet2!$A:$D,4,FALSE)</f>
        <v>147</v>
      </c>
      <c r="M71" s="6">
        <f>VLOOKUP($A71,Sheet2!$A:$D,3,FALSE)</f>
        <v>1</v>
      </c>
      <c r="N71" s="6">
        <f t="shared" si="9"/>
        <v>21</v>
      </c>
      <c r="O71" s="6" cm="1">
        <f t="array" ref="O71">B71/MEDIAN(IF($N:$N=$N71, B:B))</f>
        <v>1.2798913043478262</v>
      </c>
      <c r="P71" s="6" cm="1">
        <f t="array" ref="P71">C71/MEDIAN(IF($N:$N=$N71, C:C))</f>
        <v>1.0477611940298508</v>
      </c>
      <c r="Q71" s="6" cm="1">
        <f t="array" ref="Q71">D71/MEDIAN(IF($N:$N=$N71, D:D))</f>
        <v>1.1815561959654179</v>
      </c>
      <c r="R71" s="6" cm="1">
        <f t="array" ref="R71">E71/MEDIAN(IF($N:$N=$N71, E:E))</f>
        <v>1.1415094339622642</v>
      </c>
      <c r="S71" s="6" cm="1">
        <f t="array" ref="S71">F71/MEDIAN(IF($N:$N=$N71, F:F))</f>
        <v>1.1798715203426124</v>
      </c>
      <c r="T71" s="6" cm="1">
        <f t="array" ref="T71">G71/MEDIAN(IF($N:$N=$N71, G:G))</f>
        <v>1.2166666666666666</v>
      </c>
      <c r="U71" s="6" cm="1">
        <f t="array" ref="U71">H71/MEDIAN(IF($N:$N=$N71, H:H))</f>
        <v>0.91956521739130437</v>
      </c>
      <c r="V71" s="6" cm="1">
        <f t="array" ref="V71">I71/MEDIAN(IF($N:$N=$N71, I:I))</f>
        <v>1.0318181818181817</v>
      </c>
      <c r="W71" s="6" t="str">
        <f>MID(A71,11,1)</f>
        <v>1</v>
      </c>
      <c r="X71" s="8">
        <f>_xlfn.NUMBERVALUE(RIGHT(A71,LEN(A71)-SEARCH("_",A71,11)))</f>
        <v>70</v>
      </c>
      <c r="Y71" s="4">
        <f t="shared" si="10"/>
        <v>1.1026982038207356</v>
      </c>
      <c r="Z71" s="4">
        <f t="shared" si="11"/>
        <v>0.90270508344339939</v>
      </c>
      <c r="AA71" s="4">
        <f t="shared" si="12"/>
        <v>1.0179769880288587</v>
      </c>
      <c r="AB71" s="4">
        <f t="shared" si="13"/>
        <v>0.98347445458738358</v>
      </c>
      <c r="AC71" s="4">
        <f t="shared" si="14"/>
        <v>1.0165255454126165</v>
      </c>
      <c r="AD71" s="4">
        <f t="shared" si="15"/>
        <v>1.0482266294210982</v>
      </c>
      <c r="AE71" s="4">
        <f t="shared" si="16"/>
        <v>0.79225705344572595</v>
      </c>
      <c r="AF71" s="4">
        <f t="shared" si="17"/>
        <v>0.88896928348165372</v>
      </c>
    </row>
    <row r="72" spans="1:34" x14ac:dyDescent="0.35">
      <c r="A72" s="6" t="s">
        <v>68</v>
      </c>
      <c r="B72" s="6">
        <v>356</v>
      </c>
      <c r="C72" s="6">
        <v>599</v>
      </c>
      <c r="D72" s="6">
        <v>319</v>
      </c>
      <c r="E72" s="6">
        <v>920</v>
      </c>
      <c r="F72" s="6">
        <v>376</v>
      </c>
      <c r="G72" s="6">
        <v>228</v>
      </c>
      <c r="H72" s="6">
        <v>447</v>
      </c>
      <c r="I72" s="6">
        <v>457</v>
      </c>
      <c r="J72" s="6">
        <f>VLOOKUP($A72,Sheet2!$A:$E,5,FALSE)</f>
        <v>41246480</v>
      </c>
      <c r="K72" s="6">
        <f>VLOOKUP(A72,Sheet2!$A:$D,2,FALSE)</f>
        <v>44.67</v>
      </c>
      <c r="L72" s="6">
        <f>VLOOKUP($A72,Sheet2!$A:$D,4,FALSE)</f>
        <v>150</v>
      </c>
      <c r="M72" s="6">
        <f>VLOOKUP($A72,Sheet2!$A:$D,3,FALSE)</f>
        <v>2</v>
      </c>
      <c r="N72" s="6">
        <f t="shared" si="9"/>
        <v>22</v>
      </c>
      <c r="O72" s="6" cm="1">
        <f t="array" ref="O72">B72/MEDIAN(IF($N:$N=$N72, B:B))</f>
        <v>0.88337468982630274</v>
      </c>
      <c r="P72" s="6" cm="1">
        <f t="array" ref="P72">C72/MEDIAN(IF($N:$N=$N72, C:C))</f>
        <v>1.2854077253218885</v>
      </c>
      <c r="Q72" s="6" cm="1">
        <f t="array" ref="Q72">D72/MEDIAN(IF($N:$N=$N72, D:D))</f>
        <v>0.86216216216216213</v>
      </c>
      <c r="R72" s="6" cm="1">
        <f t="array" ref="R72">E72/MEDIAN(IF($N:$N=$N72, E:E))</f>
        <v>1.2620027434842249</v>
      </c>
      <c r="S72" s="6" cm="1">
        <f t="array" ref="S72">F72/MEDIAN(IF($N:$N=$N72, F:F))</f>
        <v>0.81034482758620685</v>
      </c>
      <c r="T72" s="6" cm="1">
        <f t="array" ref="T72">G72/MEDIAN(IF($N:$N=$N72, G:G))</f>
        <v>1.1121951219512196</v>
      </c>
      <c r="U72" s="6" cm="1">
        <f t="array" ref="U72">H72/MEDIAN(IF($N:$N=$N72, H:H))</f>
        <v>0.92546583850931674</v>
      </c>
      <c r="V72" s="6" cm="1">
        <f t="array" ref="V72">I72/MEDIAN(IF($N:$N=$N72, I:I))</f>
        <v>1.0155555555555555</v>
      </c>
      <c r="W72" s="6" t="str">
        <f>MID(A72,11,1)</f>
        <v>1</v>
      </c>
      <c r="X72" s="8">
        <f>_xlfn.NUMBERVALUE(RIGHT(A72,LEN(A72)-SEARCH("_",A72,11)))</f>
        <v>71</v>
      </c>
      <c r="Y72" s="4">
        <f t="shared" si="10"/>
        <v>0.91021633509803423</v>
      </c>
      <c r="Z72" s="4">
        <f t="shared" si="11"/>
        <v>1.3244652833320887</v>
      </c>
      <c r="AA72" s="4">
        <f t="shared" si="12"/>
        <v>0.88835925744911926</v>
      </c>
      <c r="AB72" s="4">
        <f t="shared" si="13"/>
        <v>1.3003491330318089</v>
      </c>
      <c r="AC72" s="4">
        <f t="shared" si="14"/>
        <v>0.83496743525241501</v>
      </c>
      <c r="AD72" s="4">
        <f t="shared" si="15"/>
        <v>1.1459895551404191</v>
      </c>
      <c r="AE72" s="4">
        <f t="shared" si="16"/>
        <v>0.95358643788177233</v>
      </c>
      <c r="AF72" s="4">
        <f t="shared" si="17"/>
        <v>1.0464135621182276</v>
      </c>
    </row>
    <row r="73" spans="1:34" x14ac:dyDescent="0.35">
      <c r="A73" s="6" t="s">
        <v>69</v>
      </c>
      <c r="B73" s="6">
        <v>464</v>
      </c>
      <c r="C73" s="6">
        <v>374</v>
      </c>
      <c r="D73" s="6">
        <v>440</v>
      </c>
      <c r="E73" s="6">
        <v>495</v>
      </c>
      <c r="F73" s="6">
        <v>571</v>
      </c>
      <c r="G73" s="6">
        <v>226</v>
      </c>
      <c r="H73" s="6">
        <v>509</v>
      </c>
      <c r="I73" s="6">
        <v>481</v>
      </c>
      <c r="J73" s="6">
        <f>VLOOKUP($A73,Sheet2!$A:$E,5,FALSE)</f>
        <v>41246580</v>
      </c>
      <c r="K73" s="6">
        <f>VLOOKUP(A73,Sheet2!$A:$D,2,FALSE)</f>
        <v>39.33</v>
      </c>
      <c r="L73" s="6">
        <f>VLOOKUP($A73,Sheet2!$A:$D,4,FALSE)</f>
        <v>150</v>
      </c>
      <c r="M73" s="6">
        <f>VLOOKUP($A73,Sheet2!$A:$D,3,FALSE)</f>
        <v>1</v>
      </c>
      <c r="N73" s="6">
        <f t="shared" si="9"/>
        <v>21</v>
      </c>
      <c r="O73" s="6" cm="1">
        <f t="array" ref="O73">B73/MEDIAN(IF($N:$N=$N73, B:B))</f>
        <v>1.2608695652173914</v>
      </c>
      <c r="P73" s="6" cm="1">
        <f t="array" ref="P73">C73/MEDIAN(IF($N:$N=$N73, C:C))</f>
        <v>1.1164179104477612</v>
      </c>
      <c r="Q73" s="6" cm="1">
        <f t="array" ref="Q73">D73/MEDIAN(IF($N:$N=$N73, D:D))</f>
        <v>1.2680115273775217</v>
      </c>
      <c r="R73" s="6" cm="1">
        <f t="array" ref="R73">E73/MEDIAN(IF($N:$N=$N73, E:E))</f>
        <v>1.1674528301886793</v>
      </c>
      <c r="S73" s="6" cm="1">
        <f t="array" ref="S73">F73/MEDIAN(IF($N:$N=$N73, F:F))</f>
        <v>1.2226980728051391</v>
      </c>
      <c r="T73" s="6" cm="1">
        <f t="array" ref="T73">G73/MEDIAN(IF($N:$N=$N73, G:G))</f>
        <v>1.2555555555555555</v>
      </c>
      <c r="U73" s="6" cm="1">
        <f t="array" ref="U73">H73/MEDIAN(IF($N:$N=$N73, H:H))</f>
        <v>1.1065217391304347</v>
      </c>
      <c r="V73" s="6" cm="1">
        <f t="array" ref="V73">I73/MEDIAN(IF($N:$N=$N73, I:I))</f>
        <v>1.0931818181818183</v>
      </c>
      <c r="W73" s="6" t="str">
        <f>MID(A73,11,1)</f>
        <v>1</v>
      </c>
      <c r="X73" s="8">
        <f>_xlfn.NUMBERVALUE(RIGHT(A73,LEN(A73)-SEARCH("_",A73,11)))</f>
        <v>72</v>
      </c>
      <c r="Y73" s="4">
        <f t="shared" si="10"/>
        <v>1.0550543596540878</v>
      </c>
      <c r="Z73" s="4">
        <f t="shared" si="11"/>
        <v>0.93418194562475154</v>
      </c>
      <c r="AA73" s="4">
        <f t="shared" si="12"/>
        <v>1.0610305196958529</v>
      </c>
      <c r="AB73" s="4">
        <f t="shared" si="13"/>
        <v>0.97688629510912395</v>
      </c>
      <c r="AC73" s="4">
        <f t="shared" si="14"/>
        <v>1.0231137048908758</v>
      </c>
      <c r="AD73" s="4">
        <f t="shared" si="15"/>
        <v>1.0506077703988406</v>
      </c>
      <c r="AE73" s="4">
        <f t="shared" si="16"/>
        <v>0.925901153558501</v>
      </c>
      <c r="AF73" s="4">
        <f t="shared" si="17"/>
        <v>0.9147387445809696</v>
      </c>
    </row>
    <row r="74" spans="1:34" x14ac:dyDescent="0.35">
      <c r="A74" s="6" t="s">
        <v>70</v>
      </c>
      <c r="B74" s="6">
        <v>371</v>
      </c>
      <c r="C74" s="6">
        <v>466</v>
      </c>
      <c r="D74" s="6">
        <v>328</v>
      </c>
      <c r="E74" s="6">
        <v>687</v>
      </c>
      <c r="F74" s="6">
        <v>347</v>
      </c>
      <c r="G74" s="6">
        <v>177</v>
      </c>
      <c r="H74" s="6">
        <v>415</v>
      </c>
      <c r="I74" s="6">
        <v>409</v>
      </c>
      <c r="J74" s="6">
        <f>VLOOKUP($A74,Sheet2!$A:$E,5,FALSE)</f>
        <v>41246661</v>
      </c>
      <c r="K74" s="6">
        <f>VLOOKUP(A74,Sheet2!$A:$D,2,FALSE)</f>
        <v>40.270000000000003</v>
      </c>
      <c r="L74" s="6">
        <f>VLOOKUP($A74,Sheet2!$A:$D,4,FALSE)</f>
        <v>149</v>
      </c>
      <c r="M74" s="6">
        <f>VLOOKUP($A74,Sheet2!$A:$D,3,FALSE)</f>
        <v>2</v>
      </c>
      <c r="N74" s="6">
        <f t="shared" si="9"/>
        <v>22</v>
      </c>
      <c r="O74" s="6" cm="1">
        <f t="array" ref="O74">B74/MEDIAN(IF($N:$N=$N74, B:B))</f>
        <v>0.92059553349875933</v>
      </c>
      <c r="P74" s="6" cm="1">
        <f t="array" ref="P74">C74/MEDIAN(IF($N:$N=$N74, C:C))</f>
        <v>1</v>
      </c>
      <c r="Q74" s="6" cm="1">
        <f t="array" ref="Q74">D74/MEDIAN(IF($N:$N=$N74, D:D))</f>
        <v>0.88648648648648654</v>
      </c>
      <c r="R74" s="6" cm="1">
        <f t="array" ref="R74">E74/MEDIAN(IF($N:$N=$N74, E:E))</f>
        <v>0.9423868312757202</v>
      </c>
      <c r="S74" s="6" cm="1">
        <f t="array" ref="S74">F74/MEDIAN(IF($N:$N=$N74, F:F))</f>
        <v>0.74784482758620685</v>
      </c>
      <c r="T74" s="6" cm="1">
        <f t="array" ref="T74">G74/MEDIAN(IF($N:$N=$N74, G:G))</f>
        <v>0.86341463414634145</v>
      </c>
      <c r="U74" s="6" cm="1">
        <f t="array" ref="U74">H74/MEDIAN(IF($N:$N=$N74, H:H))</f>
        <v>0.85921325051759834</v>
      </c>
      <c r="V74" s="6" cm="1">
        <f t="array" ref="V74">I74/MEDIAN(IF($N:$N=$N74, I:I))</f>
        <v>0.90888888888888886</v>
      </c>
      <c r="W74" s="6" t="str">
        <f>MID(A74,11,1)</f>
        <v>1</v>
      </c>
      <c r="X74" s="8">
        <f>_xlfn.NUMBERVALUE(RIGHT(A74,LEN(A74)-SEARCH("_",A74,11)))</f>
        <v>73</v>
      </c>
      <c r="Y74" s="4">
        <f t="shared" si="10"/>
        <v>1.0255187256383997</v>
      </c>
      <c r="Z74" s="4">
        <f t="shared" si="11"/>
        <v>1.1139731709764829</v>
      </c>
      <c r="AA74" s="4">
        <f t="shared" si="12"/>
        <v>0.98752216237915236</v>
      </c>
      <c r="AB74" s="4">
        <f t="shared" si="13"/>
        <v>1.0497936467226936</v>
      </c>
      <c r="AC74" s="4">
        <f t="shared" si="14"/>
        <v>0.83307907398456793</v>
      </c>
      <c r="AD74" s="4">
        <f t="shared" si="15"/>
        <v>0.96182073786749978</v>
      </c>
      <c r="AE74" s="4">
        <f t="shared" si="16"/>
        <v>0.9571405092241001</v>
      </c>
      <c r="AF74" s="4">
        <f t="shared" si="17"/>
        <v>1.0124778376208476</v>
      </c>
    </row>
    <row r="75" spans="1:34" x14ac:dyDescent="0.35">
      <c r="A75" s="6" t="s">
        <v>71</v>
      </c>
      <c r="B75" s="6">
        <v>1252</v>
      </c>
      <c r="C75" s="6">
        <v>977</v>
      </c>
      <c r="D75" s="6">
        <v>1012</v>
      </c>
      <c r="E75" s="6">
        <v>1251</v>
      </c>
      <c r="F75" s="6">
        <v>1401</v>
      </c>
      <c r="G75" s="6">
        <v>570</v>
      </c>
      <c r="H75" s="6">
        <v>1270</v>
      </c>
      <c r="I75" s="6">
        <v>1313</v>
      </c>
      <c r="J75" s="6">
        <f>VLOOKUP($A75,Sheet2!$A:$E,5,FALSE)</f>
        <v>41246731</v>
      </c>
      <c r="K75" s="6">
        <f>VLOOKUP(A75,Sheet2!$A:$D,2,FALSE)</f>
        <v>42.67</v>
      </c>
      <c r="L75" s="6">
        <f>VLOOKUP($A75,Sheet2!$A:$D,4,FALSE)</f>
        <v>150</v>
      </c>
      <c r="M75" s="6">
        <f>VLOOKUP($A75,Sheet2!$A:$D,3,FALSE)</f>
        <v>1</v>
      </c>
      <c r="N75" s="6">
        <f t="shared" si="9"/>
        <v>21</v>
      </c>
      <c r="O75" s="6" cm="1">
        <f t="array" ref="O75">B75/MEDIAN(IF($N:$N=$N75, B:B))</f>
        <v>3.402173913043478</v>
      </c>
      <c r="P75" s="6" cm="1">
        <f t="array" ref="P75">C75/MEDIAN(IF($N:$N=$N75, C:C))</f>
        <v>2.9164179104477612</v>
      </c>
      <c r="Q75" s="6" cm="1">
        <f t="array" ref="Q75">D75/MEDIAN(IF($N:$N=$N75, D:D))</f>
        <v>2.9164265129682998</v>
      </c>
      <c r="R75" s="6" cm="1">
        <f t="array" ref="R75">E75/MEDIAN(IF($N:$N=$N75, E:E))</f>
        <v>2.9504716981132075</v>
      </c>
      <c r="S75" s="6" cm="1">
        <f t="array" ref="S75">F75/MEDIAN(IF($N:$N=$N75, F:F))</f>
        <v>3</v>
      </c>
      <c r="T75" s="6" cm="1">
        <f t="array" ref="T75">G75/MEDIAN(IF($N:$N=$N75, G:G))</f>
        <v>3.1666666666666665</v>
      </c>
      <c r="U75" s="6" cm="1">
        <f t="array" ref="U75">H75/MEDIAN(IF($N:$N=$N75, H:H))</f>
        <v>2.7608695652173911</v>
      </c>
      <c r="V75" s="6" cm="1">
        <f t="array" ref="V75">I75/MEDIAN(IF($N:$N=$N75, I:I))</f>
        <v>2.9840909090909089</v>
      </c>
      <c r="W75" s="6" t="str">
        <f>MID(A75,11,1)</f>
        <v>1</v>
      </c>
      <c r="X75" s="8">
        <f>_xlfn.NUMBERVALUE(RIGHT(A75,LEN(A75)-SEARCH("_",A75,11)))</f>
        <v>74</v>
      </c>
      <c r="Y75" s="4">
        <f t="shared" si="10"/>
        <v>1.1465626494237311</v>
      </c>
      <c r="Z75" s="4">
        <f t="shared" si="11"/>
        <v>0.9828585873902308</v>
      </c>
      <c r="AA75" s="4">
        <f t="shared" si="12"/>
        <v>0.98286148651561134</v>
      </c>
      <c r="AB75" s="4">
        <f t="shared" si="13"/>
        <v>0.99433501452375117</v>
      </c>
      <c r="AC75" s="4">
        <f t="shared" si="14"/>
        <v>1.011026489587699</v>
      </c>
      <c r="AD75" s="4">
        <f t="shared" si="15"/>
        <v>1.0671946278981266</v>
      </c>
      <c r="AE75" s="4">
        <f t="shared" si="16"/>
        <v>0.9304374215770852</v>
      </c>
      <c r="AF75" s="4">
        <f t="shared" si="17"/>
        <v>1.0056649854762489</v>
      </c>
    </row>
    <row r="76" spans="1:34" x14ac:dyDescent="0.35">
      <c r="A76" s="6" t="s">
        <v>72</v>
      </c>
      <c r="B76" s="6">
        <v>947</v>
      </c>
      <c r="C76" s="6">
        <v>1120</v>
      </c>
      <c r="D76" s="6">
        <v>819</v>
      </c>
      <c r="E76" s="6">
        <v>1472</v>
      </c>
      <c r="F76" s="6">
        <v>1201</v>
      </c>
      <c r="G76" s="6">
        <v>612</v>
      </c>
      <c r="H76" s="6">
        <v>1228</v>
      </c>
      <c r="I76" s="6">
        <v>1197</v>
      </c>
      <c r="J76" s="6">
        <f>VLOOKUP($A76,Sheet2!$A:$E,5,FALSE)</f>
        <v>41246824</v>
      </c>
      <c r="K76" s="6">
        <f>VLOOKUP(A76,Sheet2!$A:$D,2,FALSE)</f>
        <v>31.62</v>
      </c>
      <c r="L76" s="6">
        <f>VLOOKUP($A76,Sheet2!$A:$D,4,FALSE)</f>
        <v>136</v>
      </c>
      <c r="M76" s="6">
        <f>VLOOKUP($A76,Sheet2!$A:$D,3,FALSE)</f>
        <v>2</v>
      </c>
      <c r="N76" s="6">
        <f t="shared" si="9"/>
        <v>12</v>
      </c>
      <c r="O76" s="6" cm="1">
        <f t="array" ref="O76">B76/MEDIAN(IF($N:$N=$N76, B:B))</f>
        <v>0.88257222739981356</v>
      </c>
      <c r="P76" s="6" cm="1">
        <f t="array" ref="P76">C76/MEDIAN(IF($N:$N=$N76, C:C))</f>
        <v>1.055607917059378</v>
      </c>
      <c r="Q76" s="6" cm="1">
        <f t="array" ref="Q76">D76/MEDIAN(IF($N:$N=$N76, D:D))</f>
        <v>0.85223725286160246</v>
      </c>
      <c r="R76" s="6" cm="1">
        <f t="array" ref="R76">E76/MEDIAN(IF($N:$N=$N76, E:E))</f>
        <v>1.0919881305637982</v>
      </c>
      <c r="S76" s="6" cm="1">
        <f t="array" ref="S76">F76/MEDIAN(IF($N:$N=$N76, F:F))</f>
        <v>0.946414499605989</v>
      </c>
      <c r="T76" s="6" cm="1">
        <f t="array" ref="T76">G76/MEDIAN(IF($N:$N=$N76, G:G))</f>
        <v>1.148217636022514</v>
      </c>
      <c r="U76" s="6" cm="1">
        <f t="array" ref="U76">H76/MEDIAN(IF($N:$N=$N76, H:H))</f>
        <v>1.0258980785296574</v>
      </c>
      <c r="V76" s="6" cm="1">
        <f t="array" ref="V76">I76/MEDIAN(IF($N:$N=$N76, I:I))</f>
        <v>1</v>
      </c>
      <c r="W76" s="6" t="str">
        <f>MID(A76,11,1)</f>
        <v>1</v>
      </c>
      <c r="X76" s="8">
        <f>_xlfn.NUMBERVALUE(RIGHT(A76,LEN(A76)-SEARCH("_",A76,11)))</f>
        <v>75</v>
      </c>
      <c r="Y76" s="4">
        <f t="shared" si="10"/>
        <v>0.87128986078150683</v>
      </c>
      <c r="Z76" s="4">
        <f t="shared" si="11"/>
        <v>1.0421135478103716</v>
      </c>
      <c r="AA76" s="4">
        <f t="shared" si="12"/>
        <v>0.84134267354667069</v>
      </c>
      <c r="AB76" s="4">
        <f t="shared" si="13"/>
        <v>1.0780286946679312</v>
      </c>
      <c r="AC76" s="4">
        <f t="shared" si="14"/>
        <v>0.93431600497185074</v>
      </c>
      <c r="AD76" s="4">
        <f t="shared" si="15"/>
        <v>1.1335393899537727</v>
      </c>
      <c r="AE76" s="4">
        <f t="shared" si="16"/>
        <v>1.0127835051546392</v>
      </c>
      <c r="AF76" s="4">
        <f t="shared" si="17"/>
        <v>0.987216494845361</v>
      </c>
    </row>
    <row r="77" spans="1:34" x14ac:dyDescent="0.35">
      <c r="A77" s="6" t="s">
        <v>73</v>
      </c>
      <c r="B77" s="6">
        <v>2019</v>
      </c>
      <c r="C77" s="6">
        <v>1584</v>
      </c>
      <c r="D77" s="6">
        <v>1547</v>
      </c>
      <c r="E77" s="6">
        <v>1885</v>
      </c>
      <c r="F77" s="6">
        <v>2159</v>
      </c>
      <c r="G77" s="6">
        <v>842</v>
      </c>
      <c r="H77" s="6">
        <v>2015</v>
      </c>
      <c r="I77" s="6">
        <v>2022</v>
      </c>
      <c r="J77" s="6">
        <f>VLOOKUP($A77,Sheet2!$A:$E,5,FALSE)</f>
        <v>41247832</v>
      </c>
      <c r="K77" s="6">
        <f>VLOOKUP(A77,Sheet2!$A:$D,2,FALSE)</f>
        <v>42.14</v>
      </c>
      <c r="L77" s="6">
        <f>VLOOKUP($A77,Sheet2!$A:$D,4,FALSE)</f>
        <v>140</v>
      </c>
      <c r="M77" s="6">
        <f>VLOOKUP($A77,Sheet2!$A:$D,3,FALSE)</f>
        <v>1</v>
      </c>
      <c r="N77" s="6">
        <f t="shared" si="9"/>
        <v>11</v>
      </c>
      <c r="O77" s="6" cm="1">
        <f t="array" ref="O77">B77/MEDIAN(IF($N:$N=$N77, B:B))</f>
        <v>2.0644171779141103</v>
      </c>
      <c r="P77" s="6" cm="1">
        <f t="array" ref="P77">C77/MEDIAN(IF($N:$N=$N77, C:C))</f>
        <v>1.7878103837471784</v>
      </c>
      <c r="Q77" s="6" cm="1">
        <f t="array" ref="Q77">D77/MEDIAN(IF($N:$N=$N77, D:D))</f>
        <v>1.803030303030303</v>
      </c>
      <c r="R77" s="6" cm="1">
        <f t="array" ref="R77">E77/MEDIAN(IF($N:$N=$N77, E:E))</f>
        <v>1.7167577413479054</v>
      </c>
      <c r="S77" s="6" cm="1">
        <f t="array" ref="S77">F77/MEDIAN(IF($N:$N=$N77, F:F))</f>
        <v>1.6639691714836224</v>
      </c>
      <c r="T77" s="6" cm="1">
        <f t="array" ref="T77">G77/MEDIAN(IF($N:$N=$N77, G:G))</f>
        <v>1.7096446700507615</v>
      </c>
      <c r="U77" s="6" cm="1">
        <f t="array" ref="U77">H77/MEDIAN(IF($N:$N=$N77, H:H))</f>
        <v>1.8120503597122302</v>
      </c>
      <c r="V77" s="6" cm="1">
        <f t="array" ref="V77">I77/MEDIAN(IF($N:$N=$N77, I:I))</f>
        <v>1.8315217391304348</v>
      </c>
      <c r="W77" s="6" t="str">
        <f>MID(A77,11,1)</f>
        <v>1</v>
      </c>
      <c r="X77" s="8">
        <f>_xlfn.NUMBERVALUE(RIGHT(A77,LEN(A77)-SEARCH("_",A77,11)))</f>
        <v>76</v>
      </c>
      <c r="Y77" s="4">
        <f t="shared" si="10"/>
        <v>1.1498238757937072</v>
      </c>
      <c r="Z77" s="4">
        <f t="shared" si="11"/>
        <v>0.99576146072445693</v>
      </c>
      <c r="AA77" s="4">
        <f t="shared" si="12"/>
        <v>1.0042385392755433</v>
      </c>
      <c r="AB77" s="4">
        <f t="shared" si="13"/>
        <v>0.95618708324738899</v>
      </c>
      <c r="AC77" s="4">
        <f t="shared" si="14"/>
        <v>0.92678529438013801</v>
      </c>
      <c r="AD77" s="4">
        <f t="shared" si="15"/>
        <v>0.95222529718245086</v>
      </c>
      <c r="AE77" s="4">
        <f t="shared" si="16"/>
        <v>1.0092624640155863</v>
      </c>
      <c r="AF77" s="4">
        <f t="shared" si="17"/>
        <v>1.0201074895216766</v>
      </c>
    </row>
    <row r="78" spans="1:34" x14ac:dyDescent="0.35">
      <c r="A78" s="6" t="s">
        <v>74</v>
      </c>
      <c r="B78" s="6">
        <v>2098</v>
      </c>
      <c r="C78" s="6">
        <v>1562</v>
      </c>
      <c r="D78" s="6">
        <v>1543</v>
      </c>
      <c r="E78" s="6">
        <v>1896</v>
      </c>
      <c r="F78" s="6">
        <v>2051</v>
      </c>
      <c r="G78" s="6">
        <v>759</v>
      </c>
      <c r="H78" s="6">
        <v>1951</v>
      </c>
      <c r="I78" s="6">
        <v>2010</v>
      </c>
      <c r="J78" s="6">
        <f>VLOOKUP($A78,Sheet2!$A:$E,5,FALSE)</f>
        <v>41247893</v>
      </c>
      <c r="K78" s="6">
        <f>VLOOKUP(A78,Sheet2!$A:$D,2,FALSE)</f>
        <v>38.64</v>
      </c>
      <c r="L78" s="6">
        <f>VLOOKUP($A78,Sheet2!$A:$D,4,FALSE)</f>
        <v>132</v>
      </c>
      <c r="M78" s="6">
        <f>VLOOKUP($A78,Sheet2!$A:$D,3,FALSE)</f>
        <v>2</v>
      </c>
      <c r="N78" s="6">
        <f t="shared" si="9"/>
        <v>12</v>
      </c>
      <c r="O78" s="6" cm="1">
        <f t="array" ref="O78">B78/MEDIAN(IF($N:$N=$N78, B:B))</f>
        <v>1.9552656104380242</v>
      </c>
      <c r="P78" s="6" cm="1">
        <f t="array" ref="P78">C78/MEDIAN(IF($N:$N=$N78, C:C))</f>
        <v>1.472196041470311</v>
      </c>
      <c r="Q78" s="6" cm="1">
        <f t="array" ref="Q78">D78/MEDIAN(IF($N:$N=$N78, D:D))</f>
        <v>1.6056191467221643</v>
      </c>
      <c r="R78" s="6" cm="1">
        <f t="array" ref="R78">E78/MEDIAN(IF($N:$N=$N78, E:E))</f>
        <v>1.4065281899109792</v>
      </c>
      <c r="S78" s="6" cm="1">
        <f t="array" ref="S78">F78/MEDIAN(IF($N:$N=$N78, F:F))</f>
        <v>1.6162332545311269</v>
      </c>
      <c r="T78" s="6" cm="1">
        <f t="array" ref="T78">G78/MEDIAN(IF($N:$N=$N78, G:G))</f>
        <v>1.424015009380863</v>
      </c>
      <c r="U78" s="6" cm="1">
        <f t="array" ref="U78">H78/MEDIAN(IF($N:$N=$N78, H:H))</f>
        <v>1.6299081035923142</v>
      </c>
      <c r="V78" s="6" cm="1">
        <f t="array" ref="V78">I78/MEDIAN(IF($N:$N=$N78, I:I))</f>
        <v>1.6791979949874687</v>
      </c>
      <c r="W78" s="6" t="str">
        <f>MID(A78,11,1)</f>
        <v>1</v>
      </c>
      <c r="X78" s="8">
        <f>_xlfn.NUMBERVALUE(RIGHT(A78,LEN(A78)-SEARCH("_",A78,11)))</f>
        <v>77</v>
      </c>
      <c r="Y78" s="4">
        <f t="shared" si="10"/>
        <v>1.2137524423387189</v>
      </c>
      <c r="Z78" s="4">
        <f t="shared" si="11"/>
        <v>0.91388174138432354</v>
      </c>
      <c r="AA78" s="4">
        <f t="shared" si="12"/>
        <v>0.99670558843576018</v>
      </c>
      <c r="AB78" s="4">
        <f t="shared" si="13"/>
        <v>0.87311770667324418</v>
      </c>
      <c r="AC78" s="4">
        <f t="shared" si="14"/>
        <v>1.0032944115642397</v>
      </c>
      <c r="AD78" s="4">
        <f t="shared" si="15"/>
        <v>0.88397284048575619</v>
      </c>
      <c r="AE78" s="4">
        <f t="shared" si="16"/>
        <v>1.0117832231906618</v>
      </c>
      <c r="AF78" s="4">
        <f t="shared" si="17"/>
        <v>1.0423804605910969</v>
      </c>
    </row>
    <row r="79" spans="1:34" x14ac:dyDescent="0.35">
      <c r="A79" s="6" t="s">
        <v>75</v>
      </c>
      <c r="B79" s="6">
        <v>1520</v>
      </c>
      <c r="C79" s="6">
        <v>1310</v>
      </c>
      <c r="D79" s="6">
        <v>1234</v>
      </c>
      <c r="E79" s="6">
        <v>1610</v>
      </c>
      <c r="F79" s="6">
        <v>1761</v>
      </c>
      <c r="G79" s="6">
        <v>703</v>
      </c>
      <c r="H79" s="6">
        <v>1677</v>
      </c>
      <c r="I79" s="6">
        <v>1607</v>
      </c>
      <c r="J79" s="6">
        <f>VLOOKUP($A79,Sheet2!$A:$E,5,FALSE)</f>
        <v>41249213</v>
      </c>
      <c r="K79" s="6">
        <f>VLOOKUP(A79,Sheet2!$A:$D,2,FALSE)</f>
        <v>32.33</v>
      </c>
      <c r="L79" s="6">
        <f>VLOOKUP($A79,Sheet2!$A:$D,4,FALSE)</f>
        <v>133</v>
      </c>
      <c r="M79" s="6">
        <f>VLOOKUP($A79,Sheet2!$A:$D,3,FALSE)</f>
        <v>1</v>
      </c>
      <c r="N79" s="6">
        <f t="shared" si="9"/>
        <v>11</v>
      </c>
      <c r="O79" s="6" cm="1">
        <f t="array" ref="O79">B79/MEDIAN(IF($N:$N=$N79, B:B))</f>
        <v>1.5541922290388548</v>
      </c>
      <c r="P79" s="6" cm="1">
        <f t="array" ref="P79">C79/MEDIAN(IF($N:$N=$N79, C:C))</f>
        <v>1.4785553047404063</v>
      </c>
      <c r="Q79" s="6" cm="1">
        <f t="array" ref="Q79">D79/MEDIAN(IF($N:$N=$N79, D:D))</f>
        <v>1.4382284382284383</v>
      </c>
      <c r="R79" s="6" cm="1">
        <f t="array" ref="R79">E79/MEDIAN(IF($N:$N=$N79, E:E))</f>
        <v>1.4663023679417122</v>
      </c>
      <c r="S79" s="6" cm="1">
        <f t="array" ref="S79">F79/MEDIAN(IF($N:$N=$N79, F:F))</f>
        <v>1.3572254335260117</v>
      </c>
      <c r="T79" s="6" cm="1">
        <f t="array" ref="T79">G79/MEDIAN(IF($N:$N=$N79, G:G))</f>
        <v>1.4274111675126904</v>
      </c>
      <c r="U79" s="6" cm="1">
        <f t="array" ref="U79">H79/MEDIAN(IF($N:$N=$N79, H:H))</f>
        <v>1.5080935251798562</v>
      </c>
      <c r="V79" s="6" cm="1">
        <f t="array" ref="V79">I79/MEDIAN(IF($N:$N=$N79, I:I))</f>
        <v>1.4556159420289856</v>
      </c>
      <c r="W79" s="6" t="str">
        <f>MID(A79,11,1)</f>
        <v>1</v>
      </c>
      <c r="X79" s="8">
        <f>_xlfn.NUMBERVALUE(RIGHT(A79,LEN(A79)-SEARCH("_",A79,11)))</f>
        <v>78</v>
      </c>
      <c r="Y79" s="4">
        <f t="shared" si="10"/>
        <v>1.0638163454025111</v>
      </c>
      <c r="Z79" s="4">
        <f t="shared" si="11"/>
        <v>1.0120442448339591</v>
      </c>
      <c r="AA79" s="4">
        <f t="shared" si="12"/>
        <v>0.98444123733415489</v>
      </c>
      <c r="AB79" s="4">
        <f t="shared" si="13"/>
        <v>1.0036573321972282</v>
      </c>
      <c r="AC79" s="4">
        <f t="shared" si="14"/>
        <v>0.92899615221592047</v>
      </c>
      <c r="AD79" s="4">
        <f t="shared" si="15"/>
        <v>0.97703701204911853</v>
      </c>
      <c r="AE79" s="4">
        <f t="shared" si="16"/>
        <v>1.0322626200969869</v>
      </c>
      <c r="AF79" s="4">
        <f t="shared" si="17"/>
        <v>0.9963426678027717</v>
      </c>
    </row>
    <row r="80" spans="1:34" x14ac:dyDescent="0.35">
      <c r="A80" s="6" t="s">
        <v>76</v>
      </c>
      <c r="B80" s="6">
        <v>1889</v>
      </c>
      <c r="C80" s="6">
        <v>1738</v>
      </c>
      <c r="D80" s="6">
        <v>1685</v>
      </c>
      <c r="E80" s="6">
        <v>2184</v>
      </c>
      <c r="F80" s="6">
        <v>2260</v>
      </c>
      <c r="G80" s="6">
        <v>956</v>
      </c>
      <c r="H80" s="6">
        <v>2053</v>
      </c>
      <c r="I80" s="6">
        <v>1944</v>
      </c>
      <c r="J80" s="6">
        <f>VLOOKUP($A80,Sheet2!$A:$E,5,FALSE)</f>
        <v>41249267</v>
      </c>
      <c r="K80" s="6">
        <f>VLOOKUP(A80,Sheet2!$A:$D,2,FALSE)</f>
        <v>28.93</v>
      </c>
      <c r="L80" s="6">
        <f>VLOOKUP($A80,Sheet2!$A:$D,4,FALSE)</f>
        <v>159</v>
      </c>
      <c r="M80" s="6">
        <f>VLOOKUP($A80,Sheet2!$A:$D,3,FALSE)</f>
        <v>2</v>
      </c>
      <c r="N80" s="6">
        <f t="shared" si="9"/>
        <v>22</v>
      </c>
      <c r="O80" s="6" cm="1">
        <f t="array" ref="O80">B80/MEDIAN(IF($N:$N=$N80, B:B))</f>
        <v>4.6873449131513647</v>
      </c>
      <c r="P80" s="6" cm="1">
        <f t="array" ref="P80">C80/MEDIAN(IF($N:$N=$N80, C:C))</f>
        <v>3.7296137339055795</v>
      </c>
      <c r="Q80" s="6" cm="1">
        <f t="array" ref="Q80">D80/MEDIAN(IF($N:$N=$N80, D:D))</f>
        <v>4.5540540540540544</v>
      </c>
      <c r="R80" s="6" cm="1">
        <f t="array" ref="R80">E80/MEDIAN(IF($N:$N=$N80, E:E))</f>
        <v>2.9958847736625516</v>
      </c>
      <c r="S80" s="6" cm="1">
        <f t="array" ref="S80">F80/MEDIAN(IF($N:$N=$N80, F:F))</f>
        <v>4.8706896551724137</v>
      </c>
      <c r="T80" s="6" cm="1">
        <f t="array" ref="T80">G80/MEDIAN(IF($N:$N=$N80, G:G))</f>
        <v>4.6634146341463412</v>
      </c>
      <c r="U80" s="6" cm="1">
        <f t="array" ref="U80">H80/MEDIAN(IF($N:$N=$N80, H:H))</f>
        <v>4.2505175983436851</v>
      </c>
      <c r="V80" s="6" cm="1">
        <f t="array" ref="V80">I80/MEDIAN(IF($N:$N=$N80, I:I))</f>
        <v>4.32</v>
      </c>
      <c r="W80" s="6" t="str">
        <f>MID(A80,11,1)</f>
        <v>1</v>
      </c>
      <c r="X80" s="8">
        <f>_xlfn.NUMBERVALUE(RIGHT(A80,LEN(A80)-SEARCH("_",A80,11)))</f>
        <v>79</v>
      </c>
      <c r="Y80" s="4">
        <f t="shared" si="10"/>
        <v>1.0564156775695954</v>
      </c>
      <c r="Z80" s="4">
        <f t="shared" si="11"/>
        <v>0.84056592650609996</v>
      </c>
      <c r="AA80" s="4">
        <f t="shared" si="12"/>
        <v>1.0263750989827618</v>
      </c>
      <c r="AB80" s="4">
        <f t="shared" si="13"/>
        <v>0.67520092967968814</v>
      </c>
      <c r="AC80" s="4">
        <f t="shared" si="14"/>
        <v>1.0977372068062332</v>
      </c>
      <c r="AD80" s="4">
        <f t="shared" si="15"/>
        <v>1.0510223637900629</v>
      </c>
      <c r="AE80" s="4">
        <f t="shared" si="16"/>
        <v>0.95796522591652766</v>
      </c>
      <c r="AF80" s="4">
        <f t="shared" si="17"/>
        <v>0.9736249010172382</v>
      </c>
    </row>
    <row r="81" spans="1:32" x14ac:dyDescent="0.35">
      <c r="A81" s="6" t="s">
        <v>78</v>
      </c>
      <c r="B81" s="6">
        <v>1903</v>
      </c>
      <c r="C81" s="6">
        <v>1693</v>
      </c>
      <c r="D81" s="6">
        <v>1718</v>
      </c>
      <c r="E81" s="6">
        <v>2276</v>
      </c>
      <c r="F81" s="6">
        <v>2600</v>
      </c>
      <c r="G81" s="6">
        <v>1022</v>
      </c>
      <c r="H81" s="6">
        <v>2245</v>
      </c>
      <c r="I81" s="6">
        <v>2022</v>
      </c>
      <c r="J81" s="6">
        <f>VLOOKUP($A81,Sheet2!$A:$E,5,FALSE)</f>
        <v>41251755</v>
      </c>
      <c r="K81" s="6">
        <f>VLOOKUP(A81,Sheet2!$A:$D,2,FALSE)</f>
        <v>38.130000000000003</v>
      </c>
      <c r="L81" s="6">
        <f>VLOOKUP($A81,Sheet2!$A:$D,4,FALSE)</f>
        <v>139</v>
      </c>
      <c r="M81" s="6">
        <f>VLOOKUP($A81,Sheet2!$A:$D,3,FALSE)</f>
        <v>1</v>
      </c>
      <c r="N81" s="6">
        <f t="shared" si="9"/>
        <v>11</v>
      </c>
      <c r="O81" s="6" cm="1">
        <f t="array" ref="O81">B81/MEDIAN(IF($N:$N=$N81, B:B))</f>
        <v>1.9458077709611452</v>
      </c>
      <c r="P81" s="6" cm="1">
        <f t="array" ref="P81">C81/MEDIAN(IF($N:$N=$N81, C:C))</f>
        <v>1.9108352144469527</v>
      </c>
      <c r="Q81" s="6" cm="1">
        <f t="array" ref="Q81">D81/MEDIAN(IF($N:$N=$N81, D:D))</f>
        <v>2.0023310023310024</v>
      </c>
      <c r="R81" s="6" cm="1">
        <f t="array" ref="R81">E81/MEDIAN(IF($N:$N=$N81, E:E))</f>
        <v>2.0728597449908923</v>
      </c>
      <c r="S81" s="6" cm="1">
        <f t="array" ref="S81">F81/MEDIAN(IF($N:$N=$N81, F:F))</f>
        <v>2.0038535645472062</v>
      </c>
      <c r="T81" s="6" cm="1">
        <f t="array" ref="T81">G81/MEDIAN(IF($N:$N=$N81, G:G))</f>
        <v>2.0751269035532993</v>
      </c>
      <c r="U81" s="6" cm="1">
        <f t="array" ref="U81">H81/MEDIAN(IF($N:$N=$N81, H:H))</f>
        <v>2.0188848920863309</v>
      </c>
      <c r="V81" s="6" cm="1">
        <f t="array" ref="V81">I81/MEDIAN(IF($N:$N=$N81, I:I))</f>
        <v>1.8315217391304348</v>
      </c>
      <c r="W81" s="6" t="str">
        <f>MID(A81,11,1)</f>
        <v>1</v>
      </c>
      <c r="X81" s="8">
        <f>_xlfn.NUMBERVALUE(RIGHT(A81,LEN(A81)-SEARCH("_",A81,11)))</f>
        <v>80</v>
      </c>
      <c r="Y81" s="4">
        <f t="shared" si="10"/>
        <v>0.9714019603831695</v>
      </c>
      <c r="Z81" s="4">
        <f t="shared" si="11"/>
        <v>0.95394267665304189</v>
      </c>
      <c r="AA81" s="4">
        <f t="shared" si="12"/>
        <v>0.99961994706165269</v>
      </c>
      <c r="AB81" s="4">
        <f t="shared" si="13"/>
        <v>1.0348298788471215</v>
      </c>
      <c r="AC81" s="4">
        <f t="shared" si="14"/>
        <v>1.0003800529383473</v>
      </c>
      <c r="AD81" s="4">
        <f t="shared" si="15"/>
        <v>1.0359617081598054</v>
      </c>
      <c r="AE81" s="4">
        <f t="shared" si="16"/>
        <v>1.0078841143654711</v>
      </c>
      <c r="AF81" s="4">
        <f t="shared" si="17"/>
        <v>0.91434715927610666</v>
      </c>
    </row>
    <row r="82" spans="1:32" x14ac:dyDescent="0.35">
      <c r="A82" s="6" t="s">
        <v>79</v>
      </c>
      <c r="B82" s="6">
        <v>1306</v>
      </c>
      <c r="C82" s="6">
        <v>802</v>
      </c>
      <c r="D82" s="6">
        <v>1153</v>
      </c>
      <c r="E82" s="6">
        <v>884</v>
      </c>
      <c r="F82" s="6">
        <v>1365</v>
      </c>
      <c r="G82" s="6">
        <v>448</v>
      </c>
      <c r="H82" s="6">
        <v>1093</v>
      </c>
      <c r="I82" s="6">
        <v>1045</v>
      </c>
      <c r="J82" s="6">
        <f>VLOOKUP($A82,Sheet2!$A:$E,5,FALSE)</f>
        <v>41251831</v>
      </c>
      <c r="K82" s="6">
        <f>VLOOKUP(A82,Sheet2!$A:$D,2,FALSE)</f>
        <v>44.38</v>
      </c>
      <c r="L82" s="6">
        <f>VLOOKUP($A82,Sheet2!$A:$D,4,FALSE)</f>
        <v>160</v>
      </c>
      <c r="M82" s="6">
        <f>VLOOKUP($A82,Sheet2!$A:$D,3,FALSE)</f>
        <v>2</v>
      </c>
      <c r="N82" s="6">
        <f t="shared" si="9"/>
        <v>22</v>
      </c>
      <c r="O82" s="6" cm="1">
        <f t="array" ref="O82">B82/MEDIAN(IF($N:$N=$N82, B:B))</f>
        <v>3.240694789081886</v>
      </c>
      <c r="P82" s="6" cm="1">
        <f t="array" ref="P82">C82/MEDIAN(IF($N:$N=$N82, C:C))</f>
        <v>1.7210300429184548</v>
      </c>
      <c r="Q82" s="6" cm="1">
        <f t="array" ref="Q82">D82/MEDIAN(IF($N:$N=$N82, D:D))</f>
        <v>3.1162162162162161</v>
      </c>
      <c r="R82" s="6" cm="1">
        <f t="array" ref="R82">E82/MEDIAN(IF($N:$N=$N82, E:E))</f>
        <v>1.2126200274348422</v>
      </c>
      <c r="S82" s="6" cm="1">
        <f t="array" ref="S82">F82/MEDIAN(IF($N:$N=$N82, F:F))</f>
        <v>2.9418103448275863</v>
      </c>
      <c r="T82" s="6" cm="1">
        <f t="array" ref="T82">G82/MEDIAN(IF($N:$N=$N82, G:G))</f>
        <v>2.1853658536585368</v>
      </c>
      <c r="U82" s="6" cm="1">
        <f t="array" ref="U82">H82/MEDIAN(IF($N:$N=$N82, H:H))</f>
        <v>2.2629399585921326</v>
      </c>
      <c r="V82" s="6" cm="1">
        <f t="array" ref="V82">I82/MEDIAN(IF($N:$N=$N82, I:I))</f>
        <v>2.3222222222222224</v>
      </c>
      <c r="W82" s="6" t="str">
        <f>MID(A82,11,1)</f>
        <v>1</v>
      </c>
      <c r="X82" s="8">
        <f>_xlfn.NUMBERVALUE(RIGHT(A82,LEN(A82)-SEARCH("_",A82,11)))</f>
        <v>81</v>
      </c>
      <c r="Y82" s="4">
        <f t="shared" si="10"/>
        <v>1.4135573230721872</v>
      </c>
      <c r="Z82" s="4">
        <f t="shared" si="11"/>
        <v>0.75069538439435901</v>
      </c>
      <c r="AA82" s="4">
        <f t="shared" si="12"/>
        <v>1.3592610657286524</v>
      </c>
      <c r="AB82" s="4">
        <f t="shared" si="13"/>
        <v>0.52893222948963292</v>
      </c>
      <c r="AC82" s="4">
        <f t="shared" si="14"/>
        <v>1.2831870406403385</v>
      </c>
      <c r="AD82" s="4">
        <f t="shared" si="15"/>
        <v>0.95323383011520935</v>
      </c>
      <c r="AE82" s="4">
        <f t="shared" si="16"/>
        <v>0.98707084694230796</v>
      </c>
      <c r="AF82" s="4">
        <f t="shared" si="17"/>
        <v>1.012929153057692</v>
      </c>
    </row>
    <row r="83" spans="1:32" x14ac:dyDescent="0.35">
      <c r="A83" s="6" t="s">
        <v>80</v>
      </c>
      <c r="B83" s="6">
        <v>756</v>
      </c>
      <c r="C83" s="6">
        <v>593</v>
      </c>
      <c r="D83" s="6">
        <v>693</v>
      </c>
      <c r="E83" s="6">
        <v>757</v>
      </c>
      <c r="F83" s="6">
        <v>921</v>
      </c>
      <c r="G83" s="6">
        <v>337</v>
      </c>
      <c r="H83" s="6">
        <v>770</v>
      </c>
      <c r="I83" s="6">
        <v>783</v>
      </c>
      <c r="J83" s="6">
        <f>VLOOKUP($A83,Sheet2!$A:$E,5,FALSE)</f>
        <v>41256051</v>
      </c>
      <c r="K83" s="6">
        <f>VLOOKUP(A83,Sheet2!$A:$D,2,FALSE)</f>
        <v>37.14</v>
      </c>
      <c r="L83" s="6">
        <f>VLOOKUP($A83,Sheet2!$A:$D,4,FALSE)</f>
        <v>140</v>
      </c>
      <c r="M83" s="6">
        <f>VLOOKUP($A83,Sheet2!$A:$D,3,FALSE)</f>
        <v>1</v>
      </c>
      <c r="N83" s="6">
        <f t="shared" si="9"/>
        <v>11</v>
      </c>
      <c r="O83" s="6" cm="1">
        <f t="array" ref="O83">B83/MEDIAN(IF($N:$N=$N83, B:B))</f>
        <v>0.77300613496932513</v>
      </c>
      <c r="P83" s="6" cm="1">
        <f t="array" ref="P83">C83/MEDIAN(IF($N:$N=$N83, C:C))</f>
        <v>0.66930022573363435</v>
      </c>
      <c r="Q83" s="6" cm="1">
        <f t="array" ref="Q83">D83/MEDIAN(IF($N:$N=$N83, D:D))</f>
        <v>0.80769230769230771</v>
      </c>
      <c r="R83" s="6" cm="1">
        <f t="array" ref="R83">E83/MEDIAN(IF($N:$N=$N83, E:E))</f>
        <v>0.68943533697632053</v>
      </c>
      <c r="S83" s="6" cm="1">
        <f t="array" ref="S83">F83/MEDIAN(IF($N:$N=$N83, F:F))</f>
        <v>0.7098265895953757</v>
      </c>
      <c r="T83" s="6" cm="1">
        <f t="array" ref="T83">G83/MEDIAN(IF($N:$N=$N83, G:G))</f>
        <v>0.68426395939086293</v>
      </c>
      <c r="U83" s="6" cm="1">
        <f t="array" ref="U83">H83/MEDIAN(IF($N:$N=$N83, H:H))</f>
        <v>0.69244604316546765</v>
      </c>
      <c r="V83" s="6" cm="1">
        <f t="array" ref="V83">I83/MEDIAN(IF($N:$N=$N83, I:I))</f>
        <v>0.70923913043478259</v>
      </c>
      <c r="W83" s="6" t="str">
        <f>MID(A83,11,1)</f>
        <v>1</v>
      </c>
      <c r="X83" s="8">
        <f>_xlfn.NUMBERVALUE(RIGHT(A83,LEN(A83)-SEARCH("_",A83,11)))</f>
        <v>82</v>
      </c>
      <c r="Y83" s="4">
        <f t="shared" si="10"/>
        <v>1.1029668423813699</v>
      </c>
      <c r="Z83" s="4">
        <f t="shared" si="11"/>
        <v>0.95499365811871473</v>
      </c>
      <c r="AA83" s="4">
        <f t="shared" si="12"/>
        <v>1.1524589442830981</v>
      </c>
      <c r="AB83" s="4">
        <f t="shared" si="13"/>
        <v>0.98372352074680947</v>
      </c>
      <c r="AC83" s="4">
        <f t="shared" si="14"/>
        <v>1.0128188597046726</v>
      </c>
      <c r="AD83" s="4">
        <f t="shared" si="15"/>
        <v>0.97634472031022523</v>
      </c>
      <c r="AE83" s="4">
        <f t="shared" si="16"/>
        <v>0.98801935870793178</v>
      </c>
      <c r="AF83" s="4">
        <f t="shared" si="17"/>
        <v>1.0119806412920682</v>
      </c>
    </row>
    <row r="84" spans="1:32" x14ac:dyDescent="0.35">
      <c r="A84" s="6" t="s">
        <v>81</v>
      </c>
      <c r="B84" s="6">
        <v>1934</v>
      </c>
      <c r="C84" s="6">
        <v>1794</v>
      </c>
      <c r="D84" s="6">
        <v>1723</v>
      </c>
      <c r="E84" s="6">
        <v>2238</v>
      </c>
      <c r="F84" s="6">
        <v>2430</v>
      </c>
      <c r="G84" s="6">
        <v>1005</v>
      </c>
      <c r="H84" s="6">
        <v>2401</v>
      </c>
      <c r="I84" s="6">
        <v>2039</v>
      </c>
      <c r="J84" s="6">
        <f>VLOOKUP($A84,Sheet2!$A:$E,5,FALSE)</f>
        <v>41256145</v>
      </c>
      <c r="K84" s="6">
        <f>VLOOKUP(A84,Sheet2!$A:$D,2,FALSE)</f>
        <v>36.96</v>
      </c>
      <c r="L84" s="6">
        <f>VLOOKUP($A84,Sheet2!$A:$D,4,FALSE)</f>
        <v>138</v>
      </c>
      <c r="M84" s="6">
        <f>VLOOKUP($A84,Sheet2!$A:$D,3,FALSE)</f>
        <v>2</v>
      </c>
      <c r="N84" s="6">
        <f t="shared" si="9"/>
        <v>12</v>
      </c>
      <c r="O84" s="6" cm="1">
        <f t="array" ref="O84">B84/MEDIAN(IF($N:$N=$N84, B:B))</f>
        <v>1.8024231127679404</v>
      </c>
      <c r="P84" s="6" cm="1">
        <f t="array" ref="P84">C84/MEDIAN(IF($N:$N=$N84, C:C))</f>
        <v>1.6908576814326108</v>
      </c>
      <c r="Q84" s="6" cm="1">
        <f t="array" ref="Q84">D84/MEDIAN(IF($N:$N=$N84, D:D))</f>
        <v>1.7929240374609781</v>
      </c>
      <c r="R84" s="6" cm="1">
        <f t="array" ref="R84">E84/MEDIAN(IF($N:$N=$N84, E:E))</f>
        <v>1.6602373887240356</v>
      </c>
      <c r="S84" s="6" cm="1">
        <f t="array" ref="S84">F84/MEDIAN(IF($N:$N=$N84, F:F))</f>
        <v>1.9148936170212767</v>
      </c>
      <c r="T84" s="6" cm="1">
        <f t="array" ref="T84">G84/MEDIAN(IF($N:$N=$N84, G:G))</f>
        <v>1.8855534709193247</v>
      </c>
      <c r="U84" s="6" cm="1">
        <f t="array" ref="U84">H84/MEDIAN(IF($N:$N=$N84, H:H))</f>
        <v>2.0058479532163744</v>
      </c>
      <c r="V84" s="6" cm="1">
        <f t="array" ref="V84">I84/MEDIAN(IF($N:$N=$N84, I:I))</f>
        <v>1.7034252297410193</v>
      </c>
      <c r="W84" s="6" t="str">
        <f>MID(A84,11,1)</f>
        <v>1</v>
      </c>
      <c r="X84" s="8">
        <f>_xlfn.NUMBERVALUE(RIGHT(A84,LEN(A84)-SEARCH("_",A84,11)))</f>
        <v>83</v>
      </c>
      <c r="Y84" s="4">
        <f t="shared" si="10"/>
        <v>1.0026420467649022</v>
      </c>
      <c r="Z84" s="4">
        <f t="shared" si="11"/>
        <v>0.94058104031759637</v>
      </c>
      <c r="AA84" s="4">
        <f t="shared" si="12"/>
        <v>0.9973579532350979</v>
      </c>
      <c r="AB84" s="4">
        <f t="shared" si="13"/>
        <v>0.92354775177597359</v>
      </c>
      <c r="AC84" s="4">
        <f t="shared" si="14"/>
        <v>1.0652065222126625</v>
      </c>
      <c r="AD84" s="4">
        <f t="shared" si="15"/>
        <v>1.0488853466065273</v>
      </c>
      <c r="AE84" s="4">
        <f t="shared" si="16"/>
        <v>1.1158021016627897</v>
      </c>
      <c r="AF84" s="4">
        <f t="shared" si="17"/>
        <v>0.9475720471846848</v>
      </c>
    </row>
    <row r="85" spans="1:32" x14ac:dyDescent="0.35">
      <c r="A85" s="6" t="s">
        <v>82</v>
      </c>
      <c r="B85" s="6">
        <v>1553</v>
      </c>
      <c r="C85" s="6">
        <v>1308</v>
      </c>
      <c r="D85" s="6">
        <v>1471</v>
      </c>
      <c r="E85" s="6">
        <v>1619</v>
      </c>
      <c r="F85" s="6">
        <v>1987</v>
      </c>
      <c r="G85" s="6">
        <v>766</v>
      </c>
      <c r="H85" s="6">
        <v>1683</v>
      </c>
      <c r="I85" s="6">
        <v>1702</v>
      </c>
      <c r="J85" s="6">
        <f>VLOOKUP($A85,Sheet2!$A:$E,5,FALSE)</f>
        <v>41256220</v>
      </c>
      <c r="K85" s="6">
        <f>VLOOKUP(A85,Sheet2!$A:$D,2,FALSE)</f>
        <v>30</v>
      </c>
      <c r="L85" s="6">
        <f>VLOOKUP($A85,Sheet2!$A:$D,4,FALSE)</f>
        <v>140</v>
      </c>
      <c r="M85" s="6">
        <f>VLOOKUP($A85,Sheet2!$A:$D,3,FALSE)</f>
        <v>1</v>
      </c>
      <c r="N85" s="6">
        <f t="shared" si="9"/>
        <v>11</v>
      </c>
      <c r="O85" s="6" cm="1">
        <f t="array" ref="O85">B85/MEDIAN(IF($N:$N=$N85, B:B))</f>
        <v>1.5879345603271984</v>
      </c>
      <c r="P85" s="6" cm="1">
        <f t="array" ref="P85">C85/MEDIAN(IF($N:$N=$N85, C:C))</f>
        <v>1.4762979683972912</v>
      </c>
      <c r="Q85" s="6" cm="1">
        <f t="array" ref="Q85">D85/MEDIAN(IF($N:$N=$N85, D:D))</f>
        <v>1.7144522144522145</v>
      </c>
      <c r="R85" s="6" cm="1">
        <f t="array" ref="R85">E85/MEDIAN(IF($N:$N=$N85, E:E))</f>
        <v>1.4744990892531875</v>
      </c>
      <c r="S85" s="6" cm="1">
        <f t="array" ref="S85">F85/MEDIAN(IF($N:$N=$N85, F:F))</f>
        <v>1.5314065510597303</v>
      </c>
      <c r="T85" s="6" cm="1">
        <f t="array" ref="T85">G85/MEDIAN(IF($N:$N=$N85, G:G))</f>
        <v>1.5553299492385786</v>
      </c>
      <c r="U85" s="6" cm="1">
        <f t="array" ref="U85">H85/MEDIAN(IF($N:$N=$N85, H:H))</f>
        <v>1.5134892086330936</v>
      </c>
      <c r="V85" s="6" cm="1">
        <f t="array" ref="V85">I85/MEDIAN(IF($N:$N=$N85, I:I))</f>
        <v>1.5416666666666667</v>
      </c>
      <c r="W85" s="6" t="str">
        <f>MID(A85,11,1)</f>
        <v>1</v>
      </c>
      <c r="X85" s="8">
        <f>_xlfn.NUMBERVALUE(RIGHT(A85,LEN(A85)-SEARCH("_",A85,11)))</f>
        <v>84</v>
      </c>
      <c r="Y85" s="4">
        <f t="shared" si="10"/>
        <v>1.0334505218863783</v>
      </c>
      <c r="Z85" s="4">
        <f t="shared" si="11"/>
        <v>0.96079583127506829</v>
      </c>
      <c r="AA85" s="4">
        <f t="shared" si="12"/>
        <v>1.1157900205974567</v>
      </c>
      <c r="AB85" s="4">
        <f t="shared" si="13"/>
        <v>0.9596250950012124</v>
      </c>
      <c r="AC85" s="4">
        <f t="shared" si="14"/>
        <v>0.99666128501340201</v>
      </c>
      <c r="AD85" s="4">
        <f t="shared" si="15"/>
        <v>1.0122309746913771</v>
      </c>
      <c r="AE85" s="4">
        <f t="shared" si="16"/>
        <v>0.98500042231525065</v>
      </c>
      <c r="AF85" s="4">
        <f t="shared" si="17"/>
        <v>1.0033387149865982</v>
      </c>
    </row>
    <row r="86" spans="1:32" x14ac:dyDescent="0.35">
      <c r="A86" s="6" t="s">
        <v>83</v>
      </c>
      <c r="B86" s="6">
        <v>2051</v>
      </c>
      <c r="C86" s="6">
        <v>1831</v>
      </c>
      <c r="D86" s="6">
        <v>1930</v>
      </c>
      <c r="E86" s="6">
        <v>2351</v>
      </c>
      <c r="F86" s="6">
        <v>2374</v>
      </c>
      <c r="G86" s="6">
        <v>965</v>
      </c>
      <c r="H86" s="6">
        <v>2399</v>
      </c>
      <c r="I86" s="6">
        <v>2256</v>
      </c>
      <c r="J86" s="6">
        <f>VLOOKUP($A86,Sheet2!$A:$E,5,FALSE)</f>
        <v>41256856</v>
      </c>
      <c r="K86" s="6">
        <f>VLOOKUP(A86,Sheet2!$A:$D,2,FALSE)</f>
        <v>38.57</v>
      </c>
      <c r="L86" s="6">
        <f>VLOOKUP($A86,Sheet2!$A:$D,4,FALSE)</f>
        <v>140</v>
      </c>
      <c r="M86" s="6">
        <f>VLOOKUP($A86,Sheet2!$A:$D,3,FALSE)</f>
        <v>2</v>
      </c>
      <c r="N86" s="6">
        <f t="shared" si="9"/>
        <v>12</v>
      </c>
      <c r="O86" s="6" cm="1">
        <f t="array" ref="O86">B86/MEDIAN(IF($N:$N=$N86, B:B))</f>
        <v>1.9114631873252563</v>
      </c>
      <c r="P86" s="6" cm="1">
        <f t="array" ref="P86">C86/MEDIAN(IF($N:$N=$N86, C:C))</f>
        <v>1.7257304429783222</v>
      </c>
      <c r="Q86" s="6" cm="1">
        <f t="array" ref="Q86">D86/MEDIAN(IF($N:$N=$N86, D:D))</f>
        <v>2.0083246618106139</v>
      </c>
      <c r="R86" s="6" cm="1">
        <f t="array" ref="R86">E86/MEDIAN(IF($N:$N=$N86, E:E))</f>
        <v>1.7440652818991098</v>
      </c>
      <c r="S86" s="6" cm="1">
        <f t="array" ref="S86">F86/MEDIAN(IF($N:$N=$N86, F:F))</f>
        <v>1.8707643814026793</v>
      </c>
      <c r="T86" s="6" cm="1">
        <f t="array" ref="T86">G86/MEDIAN(IF($N:$N=$N86, G:G))</f>
        <v>1.8105065666041276</v>
      </c>
      <c r="U86" s="6" cm="1">
        <f t="array" ref="U86">H86/MEDIAN(IF($N:$N=$N86, H:H))</f>
        <v>2.0041771094402674</v>
      </c>
      <c r="V86" s="6" cm="1">
        <f t="array" ref="V86">I86/MEDIAN(IF($N:$N=$N86, I:I))</f>
        <v>1.8847117794486214</v>
      </c>
      <c r="W86" s="6" t="str">
        <f>MID(A86,11,1)</f>
        <v>1</v>
      </c>
      <c r="X86" s="8">
        <f>_xlfn.NUMBERVALUE(RIGHT(A86,LEN(A86)-SEARCH("_",A86,11)))</f>
        <v>85</v>
      </c>
      <c r="Y86" s="4">
        <f t="shared" si="10"/>
        <v>1.0179604957960702</v>
      </c>
      <c r="Z86" s="4">
        <f t="shared" si="11"/>
        <v>0.91904747577315427</v>
      </c>
      <c r="AA86" s="4">
        <f t="shared" si="12"/>
        <v>1.0695446200650953</v>
      </c>
      <c r="AB86" s="4">
        <f t="shared" si="13"/>
        <v>0.92881179759839594</v>
      </c>
      <c r="AC86" s="4">
        <f t="shared" si="14"/>
        <v>0.99628611727286776</v>
      </c>
      <c r="AD86" s="4">
        <f t="shared" si="15"/>
        <v>0.964195478313843</v>
      </c>
      <c r="AE86" s="4">
        <f t="shared" si="16"/>
        <v>1.0673358176694991</v>
      </c>
      <c r="AF86" s="4">
        <f t="shared" si="17"/>
        <v>1.0037138827271321</v>
      </c>
    </row>
    <row r="87" spans="1:32" x14ac:dyDescent="0.35">
      <c r="A87" s="6" t="s">
        <v>84</v>
      </c>
      <c r="B87" s="6">
        <v>1832</v>
      </c>
      <c r="C87" s="6">
        <v>1483</v>
      </c>
      <c r="D87" s="6">
        <v>1444</v>
      </c>
      <c r="E87" s="6">
        <v>1804</v>
      </c>
      <c r="F87" s="6">
        <v>2195</v>
      </c>
      <c r="G87" s="6">
        <v>834</v>
      </c>
      <c r="H87" s="6">
        <v>1798</v>
      </c>
      <c r="I87" s="6">
        <v>1853</v>
      </c>
      <c r="J87" s="6">
        <f>VLOOKUP($A87,Sheet2!$A:$E,5,FALSE)</f>
        <v>41256921</v>
      </c>
      <c r="K87" s="6">
        <f>VLOOKUP(A87,Sheet2!$A:$D,2,FALSE)</f>
        <v>34.35</v>
      </c>
      <c r="L87" s="6">
        <f>VLOOKUP($A87,Sheet2!$A:$D,4,FALSE)</f>
        <v>131</v>
      </c>
      <c r="M87" s="6">
        <f>VLOOKUP($A87,Sheet2!$A:$D,3,FALSE)</f>
        <v>1</v>
      </c>
      <c r="N87" s="6">
        <f t="shared" si="9"/>
        <v>11</v>
      </c>
      <c r="O87" s="6" cm="1">
        <f t="array" ref="O87">B87/MEDIAN(IF($N:$N=$N87, B:B))</f>
        <v>1.8732106339468302</v>
      </c>
      <c r="P87" s="6" cm="1">
        <f t="array" ref="P87">C87/MEDIAN(IF($N:$N=$N87, C:C))</f>
        <v>1.6738148984198646</v>
      </c>
      <c r="Q87" s="6" cm="1">
        <f t="array" ref="Q87">D87/MEDIAN(IF($N:$N=$N87, D:D))</f>
        <v>1.6829836829836831</v>
      </c>
      <c r="R87" s="6" cm="1">
        <f t="array" ref="R87">E87/MEDIAN(IF($N:$N=$N87, E:E))</f>
        <v>1.6429872495446265</v>
      </c>
      <c r="S87" s="6" cm="1">
        <f t="array" ref="S87">F87/MEDIAN(IF($N:$N=$N87, F:F))</f>
        <v>1.6917148362235068</v>
      </c>
      <c r="T87" s="6" cm="1">
        <f t="array" ref="T87">G87/MEDIAN(IF($N:$N=$N87, G:G))</f>
        <v>1.6934010152284265</v>
      </c>
      <c r="U87" s="6" cm="1">
        <f t="array" ref="U87">H87/MEDIAN(IF($N:$N=$N87, H:H))</f>
        <v>1.6169064748201438</v>
      </c>
      <c r="V87" s="6" cm="1">
        <f t="array" ref="V87">I87/MEDIAN(IF($N:$N=$N87, I:I))</f>
        <v>1.6784420289855073</v>
      </c>
      <c r="W87" s="6" t="str">
        <f>MID(A87,11,1)</f>
        <v>1</v>
      </c>
      <c r="X87" s="8">
        <f>_xlfn.NUMBERVALUE(RIGHT(A87,LEN(A87)-SEARCH("_",A87,11)))</f>
        <v>86</v>
      </c>
      <c r="Y87" s="4">
        <f t="shared" si="10"/>
        <v>1.1145334119845629</v>
      </c>
      <c r="Z87" s="4">
        <f t="shared" si="11"/>
        <v>0.99589581436224006</v>
      </c>
      <c r="AA87" s="4">
        <f t="shared" si="12"/>
        <v>1.0013511094360956</v>
      </c>
      <c r="AB87" s="4">
        <f t="shared" si="13"/>
        <v>0.9775538062283291</v>
      </c>
      <c r="AC87" s="4">
        <f t="shared" si="14"/>
        <v>1.0065460201602769</v>
      </c>
      <c r="AD87" s="4">
        <f t="shared" si="15"/>
        <v>1.007549272440353</v>
      </c>
      <c r="AE87" s="4">
        <f t="shared" si="16"/>
        <v>0.96203612000868977</v>
      </c>
      <c r="AF87" s="4">
        <f t="shared" si="17"/>
        <v>0.99864889056390449</v>
      </c>
    </row>
    <row r="88" spans="1:32" x14ac:dyDescent="0.35">
      <c r="A88" s="6" t="s">
        <v>85</v>
      </c>
      <c r="B88" s="6">
        <v>1894</v>
      </c>
      <c r="C88" s="6">
        <v>1675</v>
      </c>
      <c r="D88" s="6">
        <v>1618</v>
      </c>
      <c r="E88" s="6">
        <v>2091</v>
      </c>
      <c r="F88" s="6">
        <v>2076</v>
      </c>
      <c r="G88" s="6">
        <v>809</v>
      </c>
      <c r="H88" s="6">
        <v>2085</v>
      </c>
      <c r="I88" s="6">
        <v>1819</v>
      </c>
      <c r="J88" s="6">
        <f>VLOOKUP($A88,Sheet2!$A:$E,5,FALSE)</f>
        <v>41258442</v>
      </c>
      <c r="K88" s="6">
        <f>VLOOKUP(A88,Sheet2!$A:$D,2,FALSE)</f>
        <v>36.76</v>
      </c>
      <c r="L88" s="6">
        <f>VLOOKUP($A88,Sheet2!$A:$D,4,FALSE)</f>
        <v>136</v>
      </c>
      <c r="M88" s="6">
        <f>VLOOKUP($A88,Sheet2!$A:$D,3,FALSE)</f>
        <v>2</v>
      </c>
      <c r="N88" s="6">
        <f t="shared" si="9"/>
        <v>12</v>
      </c>
      <c r="O88" s="6" cm="1">
        <f t="array" ref="O88">B88/MEDIAN(IF($N:$N=$N88, B:B))</f>
        <v>1.7651444547996271</v>
      </c>
      <c r="P88" s="6" cm="1">
        <f t="array" ref="P88">C88/MEDIAN(IF($N:$N=$N88, C:C))</f>
        <v>1.5786993402450518</v>
      </c>
      <c r="Q88" s="6" cm="1">
        <f t="array" ref="Q88">D88/MEDIAN(IF($N:$N=$N88, D:D))</f>
        <v>1.68366285119667</v>
      </c>
      <c r="R88" s="6" cm="1">
        <f t="array" ref="R88">E88/MEDIAN(IF($N:$N=$N88, E:E))</f>
        <v>1.5511869436201779</v>
      </c>
      <c r="S88" s="6" cm="1">
        <f t="array" ref="S88">F88/MEDIAN(IF($N:$N=$N88, F:F))</f>
        <v>1.635933806146572</v>
      </c>
      <c r="T88" s="6" cm="1">
        <f t="array" ref="T88">G88/MEDIAN(IF($N:$N=$N88, G:G))</f>
        <v>1.5178236397748592</v>
      </c>
      <c r="U88" s="6" cm="1">
        <f t="array" ref="U88">H88/MEDIAN(IF($N:$N=$N88, H:H))</f>
        <v>1.7418546365914787</v>
      </c>
      <c r="V88" s="6" cm="1">
        <f t="array" ref="V88">I88/MEDIAN(IF($N:$N=$N88, I:I))</f>
        <v>1.5196324143692566</v>
      </c>
      <c r="W88" s="6" t="str">
        <f>MID(A88,11,1)</f>
        <v>1</v>
      </c>
      <c r="X88" s="8">
        <f>_xlfn.NUMBERVALUE(RIGHT(A88,LEN(A88)-SEARCH("_",A88,11)))</f>
        <v>87</v>
      </c>
      <c r="Y88" s="4">
        <f t="shared" si="10"/>
        <v>1.0981934014965127</v>
      </c>
      <c r="Z88" s="4">
        <f t="shared" si="11"/>
        <v>0.98219564619192545</v>
      </c>
      <c r="AA88" s="4">
        <f t="shared" si="12"/>
        <v>1.0474992165663168</v>
      </c>
      <c r="AB88" s="4">
        <f t="shared" si="13"/>
        <v>0.96507867179890272</v>
      </c>
      <c r="AC88" s="4">
        <f t="shared" si="14"/>
        <v>1.0178043538080745</v>
      </c>
      <c r="AD88" s="4">
        <f t="shared" si="15"/>
        <v>0.94432152637920308</v>
      </c>
      <c r="AE88" s="4">
        <f t="shared" si="16"/>
        <v>1.0837035252664422</v>
      </c>
      <c r="AF88" s="4">
        <f t="shared" si="17"/>
        <v>0.9454468644890448</v>
      </c>
    </row>
    <row r="89" spans="1:32" x14ac:dyDescent="0.35">
      <c r="A89" s="6" t="s">
        <v>86</v>
      </c>
      <c r="B89" s="6">
        <v>1881</v>
      </c>
      <c r="C89" s="6">
        <v>1410</v>
      </c>
      <c r="D89" s="6">
        <v>1608</v>
      </c>
      <c r="E89" s="6">
        <v>1955</v>
      </c>
      <c r="F89" s="6">
        <v>2106</v>
      </c>
      <c r="G89" s="6">
        <v>831</v>
      </c>
      <c r="H89" s="6">
        <v>1949</v>
      </c>
      <c r="I89" s="6">
        <v>1939</v>
      </c>
      <c r="J89" s="6">
        <f>VLOOKUP($A89,Sheet2!$A:$E,5,FALSE)</f>
        <v>41258512</v>
      </c>
      <c r="K89" s="6">
        <f>VLOOKUP(A89,Sheet2!$A:$D,2,FALSE)</f>
        <v>31.11</v>
      </c>
      <c r="L89" s="6">
        <f>VLOOKUP($A89,Sheet2!$A:$D,4,FALSE)</f>
        <v>135</v>
      </c>
      <c r="M89" s="6">
        <f>VLOOKUP($A89,Sheet2!$A:$D,3,FALSE)</f>
        <v>1</v>
      </c>
      <c r="N89" s="6">
        <f t="shared" si="9"/>
        <v>11</v>
      </c>
      <c r="O89" s="6" cm="1">
        <f t="array" ref="O89">B89/MEDIAN(IF($N:$N=$N89, B:B))</f>
        <v>1.9233128834355828</v>
      </c>
      <c r="P89" s="6" cm="1">
        <f t="array" ref="P89">C89/MEDIAN(IF($N:$N=$N89, C:C))</f>
        <v>1.5914221218961626</v>
      </c>
      <c r="Q89" s="6" cm="1">
        <f t="array" ref="Q89">D89/MEDIAN(IF($N:$N=$N89, D:D))</f>
        <v>1.8741258741258742</v>
      </c>
      <c r="R89" s="6" cm="1">
        <f t="array" ref="R89">E89/MEDIAN(IF($N:$N=$N89, E:E))</f>
        <v>1.7805100182149363</v>
      </c>
      <c r="S89" s="6" cm="1">
        <f t="array" ref="S89">F89/MEDIAN(IF($N:$N=$N89, F:F))</f>
        <v>1.6231213872832371</v>
      </c>
      <c r="T89" s="6" cm="1">
        <f t="array" ref="T89">G89/MEDIAN(IF($N:$N=$N89, G:G))</f>
        <v>1.6873096446700508</v>
      </c>
      <c r="U89" s="6" cm="1">
        <f t="array" ref="U89">H89/MEDIAN(IF($N:$N=$N89, H:H))</f>
        <v>1.7526978417266188</v>
      </c>
      <c r="V89" s="6" cm="1">
        <f t="array" ref="V89">I89/MEDIAN(IF($N:$N=$N89, I:I))</f>
        <v>1.756340579710145</v>
      </c>
      <c r="W89" s="6" t="str">
        <f>MID(A89,11,1)</f>
        <v>1</v>
      </c>
      <c r="X89" s="8">
        <f>_xlfn.NUMBERVALUE(RIGHT(A89,LEN(A89)-SEARCH("_",A89,11)))</f>
        <v>88</v>
      </c>
      <c r="Y89" s="4">
        <f t="shared" si="10"/>
        <v>1.0962050866619402</v>
      </c>
      <c r="Z89" s="4">
        <f t="shared" si="11"/>
        <v>0.90704171956291102</v>
      </c>
      <c r="AA89" s="4">
        <f t="shared" si="12"/>
        <v>1.0681706205761745</v>
      </c>
      <c r="AB89" s="4">
        <f t="shared" si="13"/>
        <v>1.0148136351758226</v>
      </c>
      <c r="AC89" s="4">
        <f t="shared" si="14"/>
        <v>0.92510892862703709</v>
      </c>
      <c r="AD89" s="4">
        <f t="shared" si="15"/>
        <v>0.96169345673860562</v>
      </c>
      <c r="AE89" s="4">
        <f t="shared" si="16"/>
        <v>0.99896189851861616</v>
      </c>
      <c r="AF89" s="4">
        <f t="shared" si="17"/>
        <v>1.0010381014813838</v>
      </c>
    </row>
    <row r="90" spans="1:32" x14ac:dyDescent="0.35">
      <c r="A90" s="6" t="s">
        <v>87</v>
      </c>
      <c r="B90" s="6">
        <v>1335</v>
      </c>
      <c r="C90" s="6">
        <v>1217</v>
      </c>
      <c r="D90" s="6">
        <v>1161</v>
      </c>
      <c r="E90" s="6">
        <v>1466</v>
      </c>
      <c r="F90" s="6">
        <v>1740</v>
      </c>
      <c r="G90" s="6">
        <v>582</v>
      </c>
      <c r="H90" s="6">
        <v>1516</v>
      </c>
      <c r="I90" s="6">
        <v>1407</v>
      </c>
      <c r="J90" s="6">
        <f>VLOOKUP($A90,Sheet2!$A:$E,5,FALSE)</f>
        <v>41267711</v>
      </c>
      <c r="K90" s="6">
        <f>VLOOKUP(A90,Sheet2!$A:$D,2,FALSE)</f>
        <v>39.17</v>
      </c>
      <c r="L90" s="6">
        <f>VLOOKUP($A90,Sheet2!$A:$D,4,FALSE)</f>
        <v>120</v>
      </c>
      <c r="M90" s="6">
        <f>VLOOKUP($A90,Sheet2!$A:$D,3,FALSE)</f>
        <v>2</v>
      </c>
      <c r="N90" s="6">
        <f t="shared" si="9"/>
        <v>12</v>
      </c>
      <c r="O90" s="6" cm="1">
        <f t="array" ref="O90">B90/MEDIAN(IF($N:$N=$N90, B:B))</f>
        <v>1.244175209692451</v>
      </c>
      <c r="P90" s="6" cm="1">
        <f t="array" ref="P90">C90/MEDIAN(IF($N:$N=$N90, C:C))</f>
        <v>1.1470311027332705</v>
      </c>
      <c r="Q90" s="6" cm="1">
        <f t="array" ref="Q90">D90/MEDIAN(IF($N:$N=$N90, D:D))</f>
        <v>1.2081165452653486</v>
      </c>
      <c r="R90" s="6" cm="1">
        <f t="array" ref="R90">E90/MEDIAN(IF($N:$N=$N90, E:E))</f>
        <v>1.0875370919881306</v>
      </c>
      <c r="S90" s="6" cm="1">
        <f t="array" ref="S90">F90/MEDIAN(IF($N:$N=$N90, F:F))</f>
        <v>1.3711583924349882</v>
      </c>
      <c r="T90" s="6" cm="1">
        <f t="array" ref="T90">G90/MEDIAN(IF($N:$N=$N90, G:G))</f>
        <v>1.0919324577861163</v>
      </c>
      <c r="U90" s="6" cm="1">
        <f t="array" ref="U90">H90/MEDIAN(IF($N:$N=$N90, H:H))</f>
        <v>1.2664995822890559</v>
      </c>
      <c r="V90" s="6" cm="1">
        <f t="array" ref="V90">I90/MEDIAN(IF($N:$N=$N90, I:I))</f>
        <v>1.1754385964912282</v>
      </c>
      <c r="W90" s="6" t="str">
        <f>MID(A90,11,1)</f>
        <v>1</v>
      </c>
      <c r="X90" s="8">
        <f>_xlfn.NUMBERVALUE(RIGHT(A90,LEN(A90)-SEARCH("_",A90,11)))</f>
        <v>89</v>
      </c>
      <c r="Y90" s="4">
        <f t="shared" si="10"/>
        <v>1.0439659548010691</v>
      </c>
      <c r="Z90" s="4">
        <f t="shared" si="11"/>
        <v>0.96245401051469559</v>
      </c>
      <c r="AA90" s="4">
        <f t="shared" si="12"/>
        <v>1.0137097515394748</v>
      </c>
      <c r="AB90" s="4">
        <f t="shared" si="13"/>
        <v>0.91253361244805364</v>
      </c>
      <c r="AC90" s="4">
        <f t="shared" si="14"/>
        <v>1.1505153528141194</v>
      </c>
      <c r="AD90" s="4">
        <f t="shared" si="15"/>
        <v>0.91622168806332671</v>
      </c>
      <c r="AE90" s="4">
        <f t="shared" si="16"/>
        <v>1.0626979507222147</v>
      </c>
      <c r="AF90" s="4">
        <f t="shared" si="17"/>
        <v>0.98629024846052527</v>
      </c>
    </row>
    <row r="91" spans="1:32" x14ac:dyDescent="0.35">
      <c r="A91" s="6" t="s">
        <v>89</v>
      </c>
      <c r="B91" s="6">
        <v>1801</v>
      </c>
      <c r="C91" s="6">
        <v>1570</v>
      </c>
      <c r="D91" s="6">
        <v>1540</v>
      </c>
      <c r="E91" s="6">
        <v>1843</v>
      </c>
      <c r="F91" s="6">
        <v>2290</v>
      </c>
      <c r="G91" s="6">
        <v>834</v>
      </c>
      <c r="H91" s="6">
        <v>1989</v>
      </c>
      <c r="I91" s="6">
        <v>1855</v>
      </c>
      <c r="J91" s="6">
        <f>VLOOKUP($A91,Sheet2!$A:$E,5,FALSE)</f>
        <v>41267778</v>
      </c>
      <c r="K91" s="6">
        <f>VLOOKUP(A91,Sheet2!$A:$D,2,FALSE)</f>
        <v>36.76</v>
      </c>
      <c r="L91" s="6">
        <f>VLOOKUP($A91,Sheet2!$A:$D,4,FALSE)</f>
        <v>136</v>
      </c>
      <c r="M91" s="6">
        <f>VLOOKUP($A91,Sheet2!$A:$D,3,FALSE)</f>
        <v>1</v>
      </c>
      <c r="N91" s="6">
        <f t="shared" si="9"/>
        <v>11</v>
      </c>
      <c r="O91" s="6" cm="1">
        <f t="array" ref="O91">B91/MEDIAN(IF($N:$N=$N91, B:B))</f>
        <v>1.8415132924335378</v>
      </c>
      <c r="P91" s="6" cm="1">
        <f t="array" ref="P91">C91/MEDIAN(IF($N:$N=$N91, C:C))</f>
        <v>1.7720090293453725</v>
      </c>
      <c r="Q91" s="6" cm="1">
        <f t="array" ref="Q91">D91/MEDIAN(IF($N:$N=$N91, D:D))</f>
        <v>1.7948717948717949</v>
      </c>
      <c r="R91" s="6" cm="1">
        <f t="array" ref="R91">E91/MEDIAN(IF($N:$N=$N91, E:E))</f>
        <v>1.6785063752276868</v>
      </c>
      <c r="S91" s="6" cm="1">
        <f t="array" ref="S91">F91/MEDIAN(IF($N:$N=$N91, F:F))</f>
        <v>1.764932562620424</v>
      </c>
      <c r="T91" s="6" cm="1">
        <f t="array" ref="T91">G91/MEDIAN(IF($N:$N=$N91, G:G))</f>
        <v>1.6934010152284265</v>
      </c>
      <c r="U91" s="6" cm="1">
        <f t="array" ref="U91">H91/MEDIAN(IF($N:$N=$N91, H:H))</f>
        <v>1.7886690647482015</v>
      </c>
      <c r="V91" s="6" cm="1">
        <f t="array" ref="V91">I91/MEDIAN(IF($N:$N=$N91, I:I))</f>
        <v>1.6802536231884058</v>
      </c>
      <c r="W91" s="6" t="str">
        <f>MID(A91,11,1)</f>
        <v>1</v>
      </c>
      <c r="X91" s="8">
        <f>_xlfn.NUMBERVALUE(RIGHT(A91,LEN(A91)-SEARCH("_",A91,11)))</f>
        <v>90</v>
      </c>
      <c r="Y91" s="4">
        <f t="shared" si="10"/>
        <v>1.0413026308472588</v>
      </c>
      <c r="Z91" s="4">
        <f t="shared" si="11"/>
        <v>1.0020007304449197</v>
      </c>
      <c r="AA91" s="4">
        <f t="shared" si="12"/>
        <v>1.0149287163513623</v>
      </c>
      <c r="AB91" s="4">
        <f t="shared" si="13"/>
        <v>0.94912869301570224</v>
      </c>
      <c r="AC91" s="4">
        <f t="shared" si="14"/>
        <v>0.99799926955508034</v>
      </c>
      <c r="AD91" s="4">
        <f t="shared" si="15"/>
        <v>0.95755102039287632</v>
      </c>
      <c r="AE91" s="4">
        <f t="shared" si="16"/>
        <v>1.0114213188089867</v>
      </c>
      <c r="AF91" s="4">
        <f t="shared" si="17"/>
        <v>0.95011669234522911</v>
      </c>
    </row>
    <row r="92" spans="1:32" x14ac:dyDescent="0.35">
      <c r="A92" s="6" t="s">
        <v>90</v>
      </c>
      <c r="B92" s="6">
        <v>1943</v>
      </c>
      <c r="C92" s="6">
        <v>1785</v>
      </c>
      <c r="D92" s="6">
        <v>1878</v>
      </c>
      <c r="E92" s="6">
        <v>2354</v>
      </c>
      <c r="F92" s="6">
        <v>2325</v>
      </c>
      <c r="G92" s="6">
        <v>980</v>
      </c>
      <c r="H92" s="6">
        <v>2170</v>
      </c>
      <c r="I92" s="6">
        <v>2159</v>
      </c>
      <c r="J92" s="6">
        <f>VLOOKUP($A92,Sheet2!$A:$E,5,FALSE)</f>
        <v>41276008</v>
      </c>
      <c r="K92" s="6">
        <f>VLOOKUP(A92,Sheet2!$A:$D,2,FALSE)</f>
        <v>36.25</v>
      </c>
      <c r="L92" s="6">
        <f>VLOOKUP($A92,Sheet2!$A:$D,4,FALSE)</f>
        <v>160</v>
      </c>
      <c r="M92" s="6">
        <f>VLOOKUP($A92,Sheet2!$A:$D,3,FALSE)</f>
        <v>2</v>
      </c>
      <c r="N92" s="6">
        <f t="shared" si="9"/>
        <v>22</v>
      </c>
      <c r="O92" s="6" cm="1">
        <f t="array" ref="O92">B92/MEDIAN(IF($N:$N=$N92, B:B))</f>
        <v>4.8213399503722085</v>
      </c>
      <c r="P92" s="6" cm="1">
        <f t="array" ref="P92">C92/MEDIAN(IF($N:$N=$N92, C:C))</f>
        <v>3.8304721030042916</v>
      </c>
      <c r="Q92" s="6" cm="1">
        <f t="array" ref="Q92">D92/MEDIAN(IF($N:$N=$N92, D:D))</f>
        <v>5.0756756756756758</v>
      </c>
      <c r="R92" s="6" cm="1">
        <f t="array" ref="R92">E92/MEDIAN(IF($N:$N=$N92, E:E))</f>
        <v>3.2290809327846364</v>
      </c>
      <c r="S92" s="6" cm="1">
        <f t="array" ref="S92">F92/MEDIAN(IF($N:$N=$N92, F:F))</f>
        <v>5.0107758620689653</v>
      </c>
      <c r="T92" s="6" cm="1">
        <f t="array" ref="T92">G92/MEDIAN(IF($N:$N=$N92, G:G))</f>
        <v>4.7804878048780486</v>
      </c>
      <c r="U92" s="6" cm="1">
        <f t="array" ref="U92">H92/MEDIAN(IF($N:$N=$N92, H:H))</f>
        <v>4.4927536231884062</v>
      </c>
      <c r="V92" s="6" cm="1">
        <f t="array" ref="V92">I92/MEDIAN(IF($N:$N=$N92, I:I))</f>
        <v>4.7977777777777781</v>
      </c>
      <c r="W92" s="6" t="str">
        <f>MID(A92,11,1)</f>
        <v>1</v>
      </c>
      <c r="X92" s="8">
        <f>_xlfn.NUMBERVALUE(RIGHT(A92,LEN(A92)-SEARCH("_",A92,11)))</f>
        <v>91</v>
      </c>
      <c r="Y92" s="4">
        <f t="shared" si="10"/>
        <v>1.0067250503269851</v>
      </c>
      <c r="Z92" s="4">
        <f t="shared" si="11"/>
        <v>0.79982582858016593</v>
      </c>
      <c r="AA92" s="4">
        <f t="shared" si="12"/>
        <v>1.0598318937546751</v>
      </c>
      <c r="AB92" s="4">
        <f t="shared" si="13"/>
        <v>0.67425170140026291</v>
      </c>
      <c r="AC92" s="4">
        <f t="shared" si="14"/>
        <v>1.0462804186892456</v>
      </c>
      <c r="AD92" s="4">
        <f t="shared" si="15"/>
        <v>0.99819487434854193</v>
      </c>
      <c r="AE92" s="4">
        <f t="shared" si="16"/>
        <v>0.93811423047692766</v>
      </c>
      <c r="AF92" s="4">
        <f t="shared" si="17"/>
        <v>1.001805125651458</v>
      </c>
    </row>
    <row r="93" spans="1:32" x14ac:dyDescent="0.35">
      <c r="A93" s="6" t="s">
        <v>91</v>
      </c>
      <c r="B93" s="6">
        <v>1889</v>
      </c>
      <c r="C93" s="6">
        <v>1422</v>
      </c>
      <c r="D93" s="6">
        <v>1530</v>
      </c>
      <c r="E93" s="6">
        <v>1771</v>
      </c>
      <c r="F93" s="6">
        <v>2095</v>
      </c>
      <c r="G93" s="6">
        <v>783</v>
      </c>
      <c r="H93" s="6">
        <v>1857</v>
      </c>
      <c r="I93" s="6">
        <v>1935</v>
      </c>
      <c r="J93" s="6">
        <f>VLOOKUP($A93,Sheet2!$A:$E,5,FALSE)</f>
        <v>41276099</v>
      </c>
      <c r="K93" s="6">
        <f>VLOOKUP(A93,Sheet2!$A:$D,2,FALSE)</f>
        <v>24.5</v>
      </c>
      <c r="L93" s="6">
        <f>VLOOKUP($A93,Sheet2!$A:$D,4,FALSE)</f>
        <v>200</v>
      </c>
      <c r="M93" s="6">
        <f>VLOOKUP($A93,Sheet2!$A:$D,3,FALSE)</f>
        <v>1</v>
      </c>
      <c r="N93" s="6">
        <f t="shared" si="9"/>
        <v>21</v>
      </c>
      <c r="O93" s="6" cm="1">
        <f t="array" ref="O93">B93/MEDIAN(IF($N:$N=$N93, B:B))</f>
        <v>5.1331521739130439</v>
      </c>
      <c r="P93" s="6" cm="1">
        <f t="array" ref="P93">C93/MEDIAN(IF($N:$N=$N93, C:C))</f>
        <v>4.2447761194029852</v>
      </c>
      <c r="Q93" s="6" cm="1">
        <f t="array" ref="Q93">D93/MEDIAN(IF($N:$N=$N93, D:D))</f>
        <v>4.4092219020172907</v>
      </c>
      <c r="R93" s="6" cm="1">
        <f t="array" ref="R93">E93/MEDIAN(IF($N:$N=$N93, E:E))</f>
        <v>4.1768867924528301</v>
      </c>
      <c r="S93" s="6" cm="1">
        <f t="array" ref="S93">F93/MEDIAN(IF($N:$N=$N93, F:F))</f>
        <v>4.4860813704496785</v>
      </c>
      <c r="T93" s="6" cm="1">
        <f t="array" ref="T93">G93/MEDIAN(IF($N:$N=$N93, G:G))</f>
        <v>4.3499999999999996</v>
      </c>
      <c r="U93" s="6" cm="1">
        <f t="array" ref="U93">H93/MEDIAN(IF($N:$N=$N93, H:H))</f>
        <v>4.0369565217391301</v>
      </c>
      <c r="V93" s="6" cm="1">
        <f t="array" ref="V93">I93/MEDIAN(IF($N:$N=$N93, I:I))</f>
        <v>4.3977272727272725</v>
      </c>
      <c r="W93" s="6" t="str">
        <f>MID(A93,11,1)</f>
        <v>1</v>
      </c>
      <c r="X93" s="8">
        <f>_xlfn.NUMBERVALUE(RIGHT(A93,LEN(A93)-SEARCH("_",A93,11)))</f>
        <v>92</v>
      </c>
      <c r="Y93" s="4">
        <f t="shared" si="10"/>
        <v>1.1735967557920186</v>
      </c>
      <c r="Z93" s="4">
        <f t="shared" si="11"/>
        <v>0.9704866160235458</v>
      </c>
      <c r="AA93" s="4">
        <f t="shared" si="12"/>
        <v>1.0080839890296742</v>
      </c>
      <c r="AB93" s="4">
        <f t="shared" si="13"/>
        <v>0.95496502399545102</v>
      </c>
      <c r="AC93" s="4">
        <f t="shared" si="14"/>
        <v>1.0256564317993551</v>
      </c>
      <c r="AD93" s="4">
        <f t="shared" si="15"/>
        <v>0.99454403741231501</v>
      </c>
      <c r="AE93" s="4">
        <f t="shared" si="16"/>
        <v>0.92297265241112891</v>
      </c>
      <c r="AF93" s="4">
        <f t="shared" si="17"/>
        <v>1.0054559625876853</v>
      </c>
    </row>
    <row r="94" spans="1:32" x14ac:dyDescent="0.35">
      <c r="A94" s="6" t="s">
        <v>92</v>
      </c>
      <c r="B94" s="6">
        <v>1335</v>
      </c>
      <c r="C94" s="6">
        <v>1103</v>
      </c>
      <c r="D94" s="6">
        <v>979</v>
      </c>
      <c r="E94" s="6">
        <v>1335</v>
      </c>
      <c r="F94" s="6">
        <v>1551</v>
      </c>
      <c r="G94" s="6">
        <v>495</v>
      </c>
      <c r="H94" s="6">
        <v>1393</v>
      </c>
      <c r="I94" s="6">
        <v>1328</v>
      </c>
      <c r="J94" s="6">
        <f>VLOOKUP($A94,Sheet2!$A:$E,5,FALSE)</f>
        <v>32890563</v>
      </c>
      <c r="K94" s="6">
        <f>VLOOKUP(A94,Sheet2!$A:$D,2,FALSE)</f>
        <v>36.29</v>
      </c>
      <c r="L94" s="6">
        <f>VLOOKUP($A94,Sheet2!$A:$D,4,FALSE)</f>
        <v>124</v>
      </c>
      <c r="M94" s="6">
        <f>VLOOKUP($A94,Sheet2!$A:$D,3,FALSE)</f>
        <v>1</v>
      </c>
      <c r="N94" s="6">
        <f t="shared" si="9"/>
        <v>11</v>
      </c>
      <c r="O94" s="6" cm="1">
        <f t="array" ref="O94">B94/MEDIAN(IF($N:$N=$N94, B:B))</f>
        <v>1.3650306748466257</v>
      </c>
      <c r="P94" s="6" cm="1">
        <f t="array" ref="P94">C94/MEDIAN(IF($N:$N=$N94, C:C))</f>
        <v>1.244920993227991</v>
      </c>
      <c r="Q94" s="6" cm="1">
        <f t="array" ref="Q94">D94/MEDIAN(IF($N:$N=$N94, D:D))</f>
        <v>1.141025641025641</v>
      </c>
      <c r="R94" s="6" cm="1">
        <f t="array" ref="R94">E94/MEDIAN(IF($N:$N=$N94, E:E))</f>
        <v>1.215846994535519</v>
      </c>
      <c r="S94" s="6" cm="1">
        <f t="array" ref="S94">F94/MEDIAN(IF($N:$N=$N94, F:F))</f>
        <v>1.1953757225433526</v>
      </c>
      <c r="T94" s="6" cm="1">
        <f t="array" ref="T94">G94/MEDIAN(IF($N:$N=$N94, G:G))</f>
        <v>1.0050761421319796</v>
      </c>
      <c r="U94" s="6" cm="1">
        <f t="array" ref="U94">H94/MEDIAN(IF($N:$N=$N94, H:H))</f>
        <v>1.2526978417266188</v>
      </c>
      <c r="V94" s="6" cm="1">
        <f t="array" ref="V94">I94/MEDIAN(IF($N:$N=$N94, I:I))</f>
        <v>1.2028985507246377</v>
      </c>
      <c r="W94" s="6" t="str">
        <f>MID(A94,11,1)</f>
        <v>2</v>
      </c>
      <c r="X94" s="8">
        <f>_xlfn.NUMBERVALUE(RIGHT(A94,LEN(A94)-SEARCH("_",A94,11)))</f>
        <v>1</v>
      </c>
      <c r="Y94" s="4">
        <f t="shared" si="10"/>
        <v>1.1287096135611117</v>
      </c>
      <c r="Z94" s="4">
        <f t="shared" si="11"/>
        <v>1.0293939316333411</v>
      </c>
      <c r="AA94" s="4">
        <f t="shared" si="12"/>
        <v>0.94348547184851894</v>
      </c>
      <c r="AB94" s="4">
        <f t="shared" si="13"/>
        <v>1.0053533716418643</v>
      </c>
      <c r="AC94" s="4">
        <f t="shared" si="14"/>
        <v>0.98842619049849645</v>
      </c>
      <c r="AD94" s="4">
        <f t="shared" si="15"/>
        <v>0.83107224247011491</v>
      </c>
      <c r="AE94" s="4">
        <f t="shared" si="16"/>
        <v>1.0358244125194911</v>
      </c>
      <c r="AF94" s="4">
        <f t="shared" si="17"/>
        <v>0.99464662835813578</v>
      </c>
    </row>
    <row r="95" spans="1:32" x14ac:dyDescent="0.35">
      <c r="A95" s="6" t="s">
        <v>149</v>
      </c>
      <c r="B95" s="6">
        <v>1722</v>
      </c>
      <c r="C95" s="6">
        <v>1539</v>
      </c>
      <c r="D95" s="6">
        <v>1434</v>
      </c>
      <c r="E95" s="6">
        <v>1906</v>
      </c>
      <c r="F95" s="6">
        <v>2068</v>
      </c>
      <c r="G95" s="6">
        <v>844</v>
      </c>
      <c r="H95" s="6">
        <v>1851</v>
      </c>
      <c r="I95" s="6">
        <v>1826</v>
      </c>
      <c r="J95" s="6">
        <f>VLOOKUP($A95,Sheet2!$A:$E,5,FALSE)</f>
        <v>32890609</v>
      </c>
      <c r="K95" s="6">
        <f>VLOOKUP(A95,Sheet2!$A:$D,2,FALSE)</f>
        <v>30.71</v>
      </c>
      <c r="L95" s="6">
        <f>VLOOKUP($A95,Sheet2!$A:$D,4,FALSE)</f>
        <v>140</v>
      </c>
      <c r="M95" s="6">
        <f>VLOOKUP($A95,Sheet2!$A:$D,3,FALSE)</f>
        <v>2</v>
      </c>
      <c r="N95" s="6">
        <f t="shared" si="9"/>
        <v>12</v>
      </c>
      <c r="O95" s="6" cm="1">
        <f t="array" ref="O95">B95/MEDIAN(IF($N:$N=$N95, B:B))</f>
        <v>1.6048462255358806</v>
      </c>
      <c r="P95" s="6" cm="1">
        <f t="array" ref="P95">C95/MEDIAN(IF($N:$N=$N95, C:C))</f>
        <v>1.4505183788878417</v>
      </c>
      <c r="Q95" s="6" cm="1">
        <f t="array" ref="Q95">D95/MEDIAN(IF($N:$N=$N95, D:D))</f>
        <v>1.4921956295525494</v>
      </c>
      <c r="R95" s="6" cm="1">
        <f t="array" ref="R95">E95/MEDIAN(IF($N:$N=$N95, E:E))</f>
        <v>1.413946587537092</v>
      </c>
      <c r="S95" s="6" cm="1">
        <f t="array" ref="S95">F95/MEDIAN(IF($N:$N=$N95, F:F))</f>
        <v>1.6296296296296295</v>
      </c>
      <c r="T95" s="6" cm="1">
        <f t="array" ref="T95">G95/MEDIAN(IF($N:$N=$N95, G:G))</f>
        <v>1.5834896810506567</v>
      </c>
      <c r="U95" s="6" cm="1">
        <f t="array" ref="U95">H95/MEDIAN(IF($N:$N=$N95, H:H))</f>
        <v>1.5463659147869675</v>
      </c>
      <c r="V95" s="6" cm="1">
        <f t="array" ref="V95">I95/MEDIAN(IF($N:$N=$N95, I:I))</f>
        <v>1.5254803675856308</v>
      </c>
      <c r="W95" s="6" t="str">
        <f>MID(A95,11,1)</f>
        <v>2</v>
      </c>
      <c r="X95" s="8">
        <f>_xlfn.NUMBERVALUE(RIGHT(A95,LEN(A95)-SEARCH("_",A95,11)))</f>
        <v>2</v>
      </c>
      <c r="Y95" s="4">
        <f t="shared" si="10"/>
        <v>1.04487404512725</v>
      </c>
      <c r="Z95" s="4">
        <f t="shared" si="11"/>
        <v>0.94439515884076508</v>
      </c>
      <c r="AA95" s="4">
        <f t="shared" si="12"/>
        <v>0.97153014336383015</v>
      </c>
      <c r="AB95" s="4">
        <f t="shared" si="13"/>
        <v>0.92058420738748936</v>
      </c>
      <c r="AC95" s="4">
        <f t="shared" si="14"/>
        <v>1.0610098812437676</v>
      </c>
      <c r="AD95" s="4">
        <f t="shared" si="15"/>
        <v>1.0309693490441316</v>
      </c>
      <c r="AE95" s="4">
        <f t="shared" si="16"/>
        <v>1.0067990209409845</v>
      </c>
      <c r="AF95" s="4">
        <f t="shared" si="17"/>
        <v>0.99320097905901561</v>
      </c>
    </row>
    <row r="96" spans="1:32" x14ac:dyDescent="0.35">
      <c r="A96" s="6" t="s">
        <v>160</v>
      </c>
      <c r="B96" s="6">
        <v>851</v>
      </c>
      <c r="C96" s="6">
        <v>694</v>
      </c>
      <c r="D96" s="6">
        <v>800</v>
      </c>
      <c r="E96" s="6">
        <v>900</v>
      </c>
      <c r="F96" s="6">
        <v>1073</v>
      </c>
      <c r="G96" s="6">
        <v>393</v>
      </c>
      <c r="H96" s="6">
        <v>983</v>
      </c>
      <c r="I96" s="6">
        <v>865</v>
      </c>
      <c r="J96" s="6">
        <f>VLOOKUP($A96,Sheet2!$A:$E,5,FALSE)</f>
        <v>32893191</v>
      </c>
      <c r="K96" s="6">
        <f>VLOOKUP(A96,Sheet2!$A:$D,2,FALSE)</f>
        <v>33.81</v>
      </c>
      <c r="L96" s="6">
        <f>VLOOKUP($A96,Sheet2!$A:$D,4,FALSE)</f>
        <v>139</v>
      </c>
      <c r="M96" s="6">
        <f>VLOOKUP($A96,Sheet2!$A:$D,3,FALSE)</f>
        <v>1</v>
      </c>
      <c r="N96" s="6">
        <f t="shared" si="9"/>
        <v>11</v>
      </c>
      <c r="O96" s="6" cm="1">
        <f t="array" ref="O96">B96/MEDIAN(IF($N:$N=$N96, B:B))</f>
        <v>0.87014314928425363</v>
      </c>
      <c r="P96" s="6" cm="1">
        <f t="array" ref="P96">C96/MEDIAN(IF($N:$N=$N96, C:C))</f>
        <v>0.78329571106094809</v>
      </c>
      <c r="Q96" s="6" cm="1">
        <f t="array" ref="Q96">D96/MEDIAN(IF($N:$N=$N96, D:D))</f>
        <v>0.93240093240093236</v>
      </c>
      <c r="R96" s="6" cm="1">
        <f t="array" ref="R96">E96/MEDIAN(IF($N:$N=$N96, E:E))</f>
        <v>0.81967213114754101</v>
      </c>
      <c r="S96" s="6" cm="1">
        <f t="array" ref="S96">F96/MEDIAN(IF($N:$N=$N96, F:F))</f>
        <v>0.82697495183044312</v>
      </c>
      <c r="T96" s="6" cm="1">
        <f t="array" ref="T96">G96/MEDIAN(IF($N:$N=$N96, G:G))</f>
        <v>0.79796954314720814</v>
      </c>
      <c r="U96" s="6" cm="1">
        <f t="array" ref="U96">H96/MEDIAN(IF($N:$N=$N96, H:H))</f>
        <v>0.88399280575539574</v>
      </c>
      <c r="V96" s="6" cm="1">
        <f t="array" ref="V96">I96/MEDIAN(IF($N:$N=$N96, I:I))</f>
        <v>0.78351449275362317</v>
      </c>
      <c r="W96" s="6" t="str">
        <f>MID(A96,11,1)</f>
        <v>2</v>
      </c>
      <c r="X96" s="8">
        <f>_xlfn.NUMBERVALUE(RIGHT(A96,LEN(A96)-SEARCH("_",A96,11)))</f>
        <v>3</v>
      </c>
      <c r="Y96" s="4">
        <f t="shared" si="10"/>
        <v>1.0568665967094633</v>
      </c>
      <c r="Z96" s="4">
        <f t="shared" si="11"/>
        <v>0.95138262370628546</v>
      </c>
      <c r="AA96" s="4">
        <f t="shared" si="12"/>
        <v>1.1324842366521821</v>
      </c>
      <c r="AB96" s="4">
        <f t="shared" si="13"/>
        <v>0.99556503590939782</v>
      </c>
      <c r="AC96" s="4">
        <f t="shared" si="14"/>
        <v>1.0044349640906021</v>
      </c>
      <c r="AD96" s="4">
        <f t="shared" si="15"/>
        <v>0.96920530379110637</v>
      </c>
      <c r="AE96" s="4">
        <f t="shared" si="16"/>
        <v>1.0736882418747342</v>
      </c>
      <c r="AF96" s="4">
        <f t="shared" si="17"/>
        <v>0.95164835361882916</v>
      </c>
    </row>
    <row r="97" spans="1:32" x14ac:dyDescent="0.35">
      <c r="A97" s="6" t="s">
        <v>171</v>
      </c>
      <c r="B97" s="6">
        <v>1115</v>
      </c>
      <c r="C97" s="6">
        <v>723</v>
      </c>
      <c r="D97" s="6">
        <v>948</v>
      </c>
      <c r="E97" s="6">
        <v>937</v>
      </c>
      <c r="F97" s="6">
        <v>1250</v>
      </c>
      <c r="G97" s="6">
        <v>367</v>
      </c>
      <c r="H97" s="6">
        <v>1157</v>
      </c>
      <c r="I97" s="6">
        <v>963</v>
      </c>
      <c r="J97" s="6">
        <f>VLOOKUP($A97,Sheet2!$A:$E,5,FALSE)</f>
        <v>32893263</v>
      </c>
      <c r="K97" s="6">
        <f>VLOOKUP(A97,Sheet2!$A:$D,2,FALSE)</f>
        <v>36.43</v>
      </c>
      <c r="L97" s="6">
        <f>VLOOKUP($A97,Sheet2!$A:$D,4,FALSE)</f>
        <v>140</v>
      </c>
      <c r="M97" s="6">
        <f>VLOOKUP($A97,Sheet2!$A:$D,3,FALSE)</f>
        <v>2</v>
      </c>
      <c r="N97" s="6">
        <f t="shared" si="9"/>
        <v>12</v>
      </c>
      <c r="O97" s="6" cm="1">
        <f t="array" ref="O97">B97/MEDIAN(IF($N:$N=$N97, B:B))</f>
        <v>1.0391425908667289</v>
      </c>
      <c r="P97" s="6" cm="1">
        <f t="array" ref="P97">C97/MEDIAN(IF($N:$N=$N97, C:C))</f>
        <v>0.68143261074458061</v>
      </c>
      <c r="Q97" s="6" cm="1">
        <f t="array" ref="Q97">D97/MEDIAN(IF($N:$N=$N97, D:D))</f>
        <v>0.9864724245577523</v>
      </c>
      <c r="R97" s="6" cm="1">
        <f t="array" ref="R97">E97/MEDIAN(IF($N:$N=$N97, E:E))</f>
        <v>0.69510385756676563</v>
      </c>
      <c r="S97" s="6" cm="1">
        <f t="array" ref="S97">F97/MEDIAN(IF($N:$N=$N97, F:F))</f>
        <v>0.9850275807722616</v>
      </c>
      <c r="T97" s="6" cm="1">
        <f t="array" ref="T97">G97/MEDIAN(IF($N:$N=$N97, G:G))</f>
        <v>0.68855534709193245</v>
      </c>
      <c r="U97" s="6" cm="1">
        <f t="array" ref="U97">H97/MEDIAN(IF($N:$N=$N97, H:H))</f>
        <v>0.96658312447786132</v>
      </c>
      <c r="V97" s="6" cm="1">
        <f t="array" ref="V97">I97/MEDIAN(IF($N:$N=$N97, I:I))</f>
        <v>0.80451127819548873</v>
      </c>
      <c r="W97" s="6" t="str">
        <f>MID(A97,11,1)</f>
        <v>2</v>
      </c>
      <c r="X97" s="8">
        <f>_xlfn.NUMBERVALUE(RIGHT(A97,LEN(A97)-SEARCH("_",A97,11)))</f>
        <v>4</v>
      </c>
      <c r="Y97" s="4">
        <f t="shared" si="10"/>
        <v>1.1734468691202591</v>
      </c>
      <c r="Z97" s="4">
        <f t="shared" si="11"/>
        <v>0.76950456137855006</v>
      </c>
      <c r="AA97" s="4">
        <f t="shared" si="12"/>
        <v>1.1139693322600279</v>
      </c>
      <c r="AB97" s="4">
        <f t="shared" si="13"/>
        <v>0.78494275236548916</v>
      </c>
      <c r="AC97" s="4">
        <f t="shared" si="14"/>
        <v>1.1123377492305635</v>
      </c>
      <c r="AD97" s="4">
        <f t="shared" si="15"/>
        <v>0.77754787780098411</v>
      </c>
      <c r="AE97" s="4">
        <f t="shared" si="16"/>
        <v>1.0915094339622642</v>
      </c>
      <c r="AF97" s="4">
        <f t="shared" si="17"/>
        <v>0.90849056603773592</v>
      </c>
    </row>
    <row r="98" spans="1:32" x14ac:dyDescent="0.35">
      <c r="A98" s="6" t="s">
        <v>182</v>
      </c>
      <c r="B98" s="6">
        <v>1227</v>
      </c>
      <c r="C98" s="6">
        <v>1109</v>
      </c>
      <c r="D98" s="6">
        <v>1058</v>
      </c>
      <c r="E98" s="6">
        <v>1368</v>
      </c>
      <c r="F98" s="6">
        <v>1513</v>
      </c>
      <c r="G98" s="6">
        <v>608</v>
      </c>
      <c r="H98" s="6">
        <v>1415</v>
      </c>
      <c r="I98" s="6">
        <v>1299</v>
      </c>
      <c r="J98" s="6">
        <f>VLOOKUP($A98,Sheet2!$A:$E,5,FALSE)</f>
        <v>32893344</v>
      </c>
      <c r="K98" s="6">
        <f>VLOOKUP(A98,Sheet2!$A:$D,2,FALSE)</f>
        <v>38.46</v>
      </c>
      <c r="L98" s="6">
        <f>VLOOKUP($A98,Sheet2!$A:$D,4,FALSE)</f>
        <v>130</v>
      </c>
      <c r="M98" s="6">
        <f>VLOOKUP($A98,Sheet2!$A:$D,3,FALSE)</f>
        <v>1</v>
      </c>
      <c r="N98" s="6">
        <f t="shared" si="9"/>
        <v>11</v>
      </c>
      <c r="O98" s="6" cm="1">
        <f t="array" ref="O98">B98/MEDIAN(IF($N:$N=$N98, B:B))</f>
        <v>1.2546012269938651</v>
      </c>
      <c r="P98" s="6" cm="1">
        <f t="array" ref="P98">C98/MEDIAN(IF($N:$N=$N98, C:C))</f>
        <v>1.2516930022573363</v>
      </c>
      <c r="Q98" s="6" cm="1">
        <f t="array" ref="Q98">D98/MEDIAN(IF($N:$N=$N98, D:D))</f>
        <v>1.2331002331002332</v>
      </c>
      <c r="R98" s="6" cm="1">
        <f t="array" ref="R98">E98/MEDIAN(IF($N:$N=$N98, E:E))</f>
        <v>1.2459016393442623</v>
      </c>
      <c r="S98" s="6" cm="1">
        <f t="array" ref="S98">F98/MEDIAN(IF($N:$N=$N98, F:F))</f>
        <v>1.1660886319845858</v>
      </c>
      <c r="T98" s="6" cm="1">
        <f t="array" ref="T98">G98/MEDIAN(IF($N:$N=$N98, G:G))</f>
        <v>1.234517766497462</v>
      </c>
      <c r="U98" s="6" cm="1">
        <f t="array" ref="U98">H98/MEDIAN(IF($N:$N=$N98, H:H))</f>
        <v>1.2724820143884892</v>
      </c>
      <c r="V98" s="6" cm="1">
        <f t="array" ref="V98">I98/MEDIAN(IF($N:$N=$N98, I:I))</f>
        <v>1.1766304347826086</v>
      </c>
      <c r="W98" s="6" t="str">
        <f>MID(A98,11,1)</f>
        <v>2</v>
      </c>
      <c r="X98" s="8">
        <f>_xlfn.NUMBERVALUE(RIGHT(A98,LEN(A98)-SEARCH("_",A98,11)))</f>
        <v>5</v>
      </c>
      <c r="Y98" s="4">
        <f t="shared" si="10"/>
        <v>1.0116041053695266</v>
      </c>
      <c r="Z98" s="4">
        <f t="shared" si="11"/>
        <v>1.0092591594062112</v>
      </c>
      <c r="AA98" s="4">
        <f t="shared" si="12"/>
        <v>0.99426752604508328</v>
      </c>
      <c r="AB98" s="4">
        <f t="shared" si="13"/>
        <v>1.004589495155533</v>
      </c>
      <c r="AC98" s="4">
        <f t="shared" si="14"/>
        <v>0.94023504995831664</v>
      </c>
      <c r="AD98" s="4">
        <f t="shared" si="15"/>
        <v>0.99541050484446725</v>
      </c>
      <c r="AE98" s="4">
        <f t="shared" si="16"/>
        <v>1.0260216569759304</v>
      </c>
      <c r="AF98" s="4">
        <f t="shared" si="17"/>
        <v>0.9487350663452192</v>
      </c>
    </row>
    <row r="99" spans="1:32" x14ac:dyDescent="0.35">
      <c r="A99" s="6" t="s">
        <v>193</v>
      </c>
      <c r="B99" s="6">
        <v>1212</v>
      </c>
      <c r="C99" s="6">
        <v>1308</v>
      </c>
      <c r="D99" s="6">
        <v>1135</v>
      </c>
      <c r="E99" s="6">
        <v>1662</v>
      </c>
      <c r="F99" s="6">
        <v>1507</v>
      </c>
      <c r="G99" s="6">
        <v>650</v>
      </c>
      <c r="H99" s="6">
        <v>1388</v>
      </c>
      <c r="I99" s="6">
        <v>1484</v>
      </c>
      <c r="J99" s="6">
        <f>VLOOKUP($A99,Sheet2!$A:$E,5,FALSE)</f>
        <v>32893405</v>
      </c>
      <c r="K99" s="6">
        <f>VLOOKUP(A99,Sheet2!$A:$D,2,FALSE)</f>
        <v>36.43</v>
      </c>
      <c r="L99" s="6">
        <f>VLOOKUP($A99,Sheet2!$A:$D,4,FALSE)</f>
        <v>140</v>
      </c>
      <c r="M99" s="6">
        <f>VLOOKUP($A99,Sheet2!$A:$D,3,FALSE)</f>
        <v>2</v>
      </c>
      <c r="N99" s="6">
        <f t="shared" si="9"/>
        <v>12</v>
      </c>
      <c r="O99" s="6" cm="1">
        <f t="array" ref="O99">B99/MEDIAN(IF($N:$N=$N99, B:B))</f>
        <v>1.1295433364398881</v>
      </c>
      <c r="P99" s="6" cm="1">
        <f t="array" ref="P99">C99/MEDIAN(IF($N:$N=$N99, C:C))</f>
        <v>1.2327992459943449</v>
      </c>
      <c r="Q99" s="6" cm="1">
        <f t="array" ref="Q99">D99/MEDIAN(IF($N:$N=$N99, D:D))</f>
        <v>1.1810613943808532</v>
      </c>
      <c r="R99" s="6" cm="1">
        <f t="array" ref="R99">E99/MEDIAN(IF($N:$N=$N99, E:E))</f>
        <v>1.2329376854599408</v>
      </c>
      <c r="S99" s="6" cm="1">
        <f t="array" ref="S99">F99/MEDIAN(IF($N:$N=$N99, F:F))</f>
        <v>1.1875492513790387</v>
      </c>
      <c r="T99" s="6" cm="1">
        <f t="array" ref="T99">G99/MEDIAN(IF($N:$N=$N99, G:G))</f>
        <v>1.2195121951219512</v>
      </c>
      <c r="U99" s="6" cm="1">
        <f t="array" ref="U99">H99/MEDIAN(IF($N:$N=$N99, H:H))</f>
        <v>1.1595655806182121</v>
      </c>
      <c r="V99" s="6" cm="1">
        <f t="array" ref="V99">I99/MEDIAN(IF($N:$N=$N99, I:I))</f>
        <v>1.239766081871345</v>
      </c>
      <c r="W99" s="6" t="str">
        <f>MID(A99,11,1)</f>
        <v>2</v>
      </c>
      <c r="X99" s="8">
        <f>_xlfn.NUMBERVALUE(RIGHT(A99,LEN(A99)-SEARCH("_",A99,11)))</f>
        <v>6</v>
      </c>
      <c r="Y99" s="4">
        <f t="shared" si="10"/>
        <v>0.93852472115478569</v>
      </c>
      <c r="Z99" s="4">
        <f t="shared" si="11"/>
        <v>1.0243188829154288</v>
      </c>
      <c r="AA99" s="4">
        <f t="shared" si="12"/>
        <v>0.98133049000281736</v>
      </c>
      <c r="AB99" s="4">
        <f t="shared" si="13"/>
        <v>1.0244339106940483</v>
      </c>
      <c r="AC99" s="4">
        <f t="shared" si="14"/>
        <v>0.98672117664907344</v>
      </c>
      <c r="AD99" s="4">
        <f t="shared" si="15"/>
        <v>1.0132788233509267</v>
      </c>
      <c r="AE99" s="4">
        <f t="shared" si="16"/>
        <v>0.9634698626441861</v>
      </c>
      <c r="AF99" s="4">
        <f t="shared" si="17"/>
        <v>1.0301075476685677</v>
      </c>
    </row>
    <row r="100" spans="1:32" x14ac:dyDescent="0.35">
      <c r="A100" s="6" t="s">
        <v>204</v>
      </c>
      <c r="B100" s="6">
        <v>1950</v>
      </c>
      <c r="C100" s="6">
        <v>1785</v>
      </c>
      <c r="D100" s="6">
        <v>1620</v>
      </c>
      <c r="E100" s="6">
        <v>2147</v>
      </c>
      <c r="F100" s="6">
        <v>2466</v>
      </c>
      <c r="G100" s="6">
        <v>938</v>
      </c>
      <c r="H100" s="6">
        <v>2039</v>
      </c>
      <c r="I100" s="6">
        <v>2005</v>
      </c>
      <c r="J100" s="6">
        <f>VLOOKUP($A100,Sheet2!$A:$E,5,FALSE)</f>
        <v>32899189</v>
      </c>
      <c r="K100" s="6">
        <f>VLOOKUP(A100,Sheet2!$A:$D,2,FALSE)</f>
        <v>34</v>
      </c>
      <c r="L100" s="6">
        <f>VLOOKUP($A100,Sheet2!$A:$D,4,FALSE)</f>
        <v>150</v>
      </c>
      <c r="M100" s="6">
        <f>VLOOKUP($A100,Sheet2!$A:$D,3,FALSE)</f>
        <v>1</v>
      </c>
      <c r="N100" s="6">
        <f t="shared" si="9"/>
        <v>21</v>
      </c>
      <c r="O100" s="6" cm="1">
        <f t="array" ref="O100">B100/MEDIAN(IF($N:$N=$N100, B:B))</f>
        <v>5.2989130434782608</v>
      </c>
      <c r="P100" s="6" cm="1">
        <f t="array" ref="P100">C100/MEDIAN(IF($N:$N=$N100, C:C))</f>
        <v>5.3283582089552235</v>
      </c>
      <c r="Q100" s="6" cm="1">
        <f t="array" ref="Q100">D100/MEDIAN(IF($N:$N=$N100, D:D))</f>
        <v>4.6685878962536025</v>
      </c>
      <c r="R100" s="6" cm="1">
        <f t="array" ref="R100">E100/MEDIAN(IF($N:$N=$N100, E:E))</f>
        <v>5.0636792452830193</v>
      </c>
      <c r="S100" s="6" cm="1">
        <f t="array" ref="S100">F100/MEDIAN(IF($N:$N=$N100, F:F))</f>
        <v>5.2805139186295502</v>
      </c>
      <c r="T100" s="6" cm="1">
        <f t="array" ref="T100">G100/MEDIAN(IF($N:$N=$N100, G:G))</f>
        <v>5.2111111111111112</v>
      </c>
      <c r="U100" s="6" cm="1">
        <f t="array" ref="U100">H100/MEDIAN(IF($N:$N=$N100, H:H))</f>
        <v>4.4326086956521742</v>
      </c>
      <c r="V100" s="6" cm="1">
        <f t="array" ref="V100">I100/MEDIAN(IF($N:$N=$N100, I:I))</f>
        <v>4.5568181818181817</v>
      </c>
      <c r="W100" s="6" t="str">
        <f>MID(A100,11,1)</f>
        <v>2</v>
      </c>
      <c r="X100" s="8">
        <f>_xlfn.NUMBERVALUE(RIGHT(A100,LEN(A100)-SEARCH("_",A100,11)))</f>
        <v>7</v>
      </c>
      <c r="Y100" s="4">
        <f t="shared" si="10"/>
        <v>1.0314396420128769</v>
      </c>
      <c r="Z100" s="4">
        <f t="shared" si="11"/>
        <v>1.037171178025899</v>
      </c>
      <c r="AA100" s="4">
        <f t="shared" si="12"/>
        <v>0.90874611243980885</v>
      </c>
      <c r="AB100" s="4">
        <f t="shared" si="13"/>
        <v>0.98565110715506288</v>
      </c>
      <c r="AC100" s="4">
        <f t="shared" si="14"/>
        <v>1.0278582307703086</v>
      </c>
      <c r="AD100" s="4">
        <f t="shared" si="15"/>
        <v>1.0143488928449369</v>
      </c>
      <c r="AE100" s="4">
        <f t="shared" si="16"/>
        <v>0.86281248412892553</v>
      </c>
      <c r="AF100" s="4">
        <f t="shared" si="17"/>
        <v>0.88699000636687764</v>
      </c>
    </row>
    <row r="101" spans="1:32" x14ac:dyDescent="0.35">
      <c r="A101" s="6" t="s">
        <v>215</v>
      </c>
      <c r="B101" s="6">
        <v>2261</v>
      </c>
      <c r="C101" s="6">
        <v>1908</v>
      </c>
      <c r="D101" s="6">
        <v>1899</v>
      </c>
      <c r="E101" s="6">
        <v>2361</v>
      </c>
      <c r="F101" s="6">
        <v>2455</v>
      </c>
      <c r="G101" s="6">
        <v>993</v>
      </c>
      <c r="H101" s="6">
        <v>2281</v>
      </c>
      <c r="I101" s="6">
        <v>2339</v>
      </c>
      <c r="J101" s="6">
        <f>VLOOKUP($A101,Sheet2!$A:$E,5,FALSE)</f>
        <v>32899270</v>
      </c>
      <c r="K101" s="6">
        <f>VLOOKUP(A101,Sheet2!$A:$D,2,FALSE)</f>
        <v>28</v>
      </c>
      <c r="L101" s="6">
        <f>VLOOKUP($A101,Sheet2!$A:$D,4,FALSE)</f>
        <v>175</v>
      </c>
      <c r="M101" s="6">
        <f>VLOOKUP($A101,Sheet2!$A:$D,3,FALSE)</f>
        <v>2</v>
      </c>
      <c r="N101" s="6">
        <f t="shared" si="9"/>
        <v>22</v>
      </c>
      <c r="O101" s="6" cm="1">
        <f t="array" ref="O101">B101/MEDIAN(IF($N:$N=$N101, B:B))</f>
        <v>5.6104218362282881</v>
      </c>
      <c r="P101" s="6" cm="1">
        <f t="array" ref="P101">C101/MEDIAN(IF($N:$N=$N101, C:C))</f>
        <v>4.0944206008583688</v>
      </c>
      <c r="Q101" s="6" cm="1">
        <f t="array" ref="Q101">D101/MEDIAN(IF($N:$N=$N101, D:D))</f>
        <v>5.1324324324324326</v>
      </c>
      <c r="R101" s="6" cm="1">
        <f t="array" ref="R101">E101/MEDIAN(IF($N:$N=$N101, E:E))</f>
        <v>3.2386831275720165</v>
      </c>
      <c r="S101" s="6" cm="1">
        <f t="array" ref="S101">F101/MEDIAN(IF($N:$N=$N101, F:F))</f>
        <v>5.2909482758620694</v>
      </c>
      <c r="T101" s="6" cm="1">
        <f t="array" ref="T101">G101/MEDIAN(IF($N:$N=$N101, G:G))</f>
        <v>4.8439024390243901</v>
      </c>
      <c r="U101" s="6" cm="1">
        <f t="array" ref="U101">H101/MEDIAN(IF($N:$N=$N101, H:H))</f>
        <v>4.7225672877846794</v>
      </c>
      <c r="V101" s="6" cm="1">
        <f t="array" ref="V101">I101/MEDIAN(IF($N:$N=$N101, I:I))</f>
        <v>5.1977777777777776</v>
      </c>
      <c r="W101" s="6" t="str">
        <f>MID(A101,11,1)</f>
        <v>2</v>
      </c>
      <c r="X101" s="8">
        <f>_xlfn.NUMBERVALUE(RIGHT(A101,LEN(A101)-SEARCH("_",A101,11)))</f>
        <v>8</v>
      </c>
      <c r="Y101" s="4">
        <f t="shared" si="10"/>
        <v>1.1247460933333746</v>
      </c>
      <c r="Z101" s="4">
        <f t="shared" si="11"/>
        <v>0.82082661691176162</v>
      </c>
      <c r="AA101" s="4">
        <f t="shared" si="12"/>
        <v>1.0289214423057864</v>
      </c>
      <c r="AB101" s="4">
        <f t="shared" si="13"/>
        <v>0.64927313874320225</v>
      </c>
      <c r="AC101" s="4">
        <f t="shared" si="14"/>
        <v>1.0606998149189921</v>
      </c>
      <c r="AD101" s="4">
        <f t="shared" si="15"/>
        <v>0.9710785576942137</v>
      </c>
      <c r="AE101" s="4">
        <f t="shared" si="16"/>
        <v>0.94675396298020476</v>
      </c>
      <c r="AF101" s="4">
        <f t="shared" si="17"/>
        <v>1.0420215128602148</v>
      </c>
    </row>
    <row r="102" spans="1:32" x14ac:dyDescent="0.35">
      <c r="A102" s="6" t="s">
        <v>226</v>
      </c>
      <c r="B102" s="6">
        <v>1200</v>
      </c>
      <c r="C102" s="6">
        <v>958</v>
      </c>
      <c r="D102" s="6">
        <v>944</v>
      </c>
      <c r="E102" s="6">
        <v>1109</v>
      </c>
      <c r="F102" s="6">
        <v>1325</v>
      </c>
      <c r="G102" s="6">
        <v>501</v>
      </c>
      <c r="H102" s="6">
        <v>1098</v>
      </c>
      <c r="I102" s="6">
        <v>1082</v>
      </c>
      <c r="J102" s="6">
        <f>VLOOKUP($A102,Sheet2!$A:$E,5,FALSE)</f>
        <v>32900199</v>
      </c>
      <c r="K102" s="6">
        <f>VLOOKUP(A102,Sheet2!$A:$D,2,FALSE)</f>
        <v>27.33</v>
      </c>
      <c r="L102" s="6">
        <f>VLOOKUP($A102,Sheet2!$A:$D,4,FALSE)</f>
        <v>150</v>
      </c>
      <c r="M102" s="6">
        <f>VLOOKUP($A102,Sheet2!$A:$D,3,FALSE)</f>
        <v>1</v>
      </c>
      <c r="N102" s="6">
        <f t="shared" si="9"/>
        <v>21</v>
      </c>
      <c r="O102" s="6" cm="1">
        <f t="array" ref="O102">B102/MEDIAN(IF($N:$N=$N102, B:B))</f>
        <v>3.2608695652173911</v>
      </c>
      <c r="P102" s="6" cm="1">
        <f t="array" ref="P102">C102/MEDIAN(IF($N:$N=$N102, C:C))</f>
        <v>2.8597014925373134</v>
      </c>
      <c r="Q102" s="6" cm="1">
        <f t="array" ref="Q102">D102/MEDIAN(IF($N:$N=$N102, D:D))</f>
        <v>2.7204610951008648</v>
      </c>
      <c r="R102" s="6" cm="1">
        <f t="array" ref="R102">E102/MEDIAN(IF($N:$N=$N102, E:E))</f>
        <v>2.6155660377358489</v>
      </c>
      <c r="S102" s="6" cm="1">
        <f t="array" ref="S102">F102/MEDIAN(IF($N:$N=$N102, F:F))</f>
        <v>2.8372591006423984</v>
      </c>
      <c r="T102" s="6" cm="1">
        <f t="array" ref="T102">G102/MEDIAN(IF($N:$N=$N102, G:G))</f>
        <v>2.7833333333333332</v>
      </c>
      <c r="U102" s="6" cm="1">
        <f t="array" ref="U102">H102/MEDIAN(IF($N:$N=$N102, H:H))</f>
        <v>2.3869565217391306</v>
      </c>
      <c r="V102" s="6" cm="1">
        <f t="array" ref="V102">I102/MEDIAN(IF($N:$N=$N102, I:I))</f>
        <v>2.459090909090909</v>
      </c>
      <c r="W102" s="6" t="str">
        <f>MID(A102,11,1)</f>
        <v>2</v>
      </c>
      <c r="X102" s="8">
        <f>_xlfn.NUMBERVALUE(RIGHT(A102,LEN(A102)-SEARCH("_",A102,11)))</f>
        <v>9</v>
      </c>
      <c r="Y102" s="4">
        <f t="shared" si="10"/>
        <v>1.1849532563828307</v>
      </c>
      <c r="Z102" s="4">
        <f t="shared" si="11"/>
        <v>1.0391745293985788</v>
      </c>
      <c r="AA102" s="4">
        <f t="shared" si="12"/>
        <v>0.98857656494078849</v>
      </c>
      <c r="AB102" s="4">
        <f t="shared" si="13"/>
        <v>0.95045920473449241</v>
      </c>
      <c r="AC102" s="4">
        <f t="shared" si="14"/>
        <v>1.0310192858891296</v>
      </c>
      <c r="AD102" s="4">
        <f t="shared" si="15"/>
        <v>1.0114234350592117</v>
      </c>
      <c r="AE102" s="4">
        <f t="shared" si="16"/>
        <v>0.86738578367223207</v>
      </c>
      <c r="AF102" s="4">
        <f t="shared" si="17"/>
        <v>0.89359838601039765</v>
      </c>
    </row>
    <row r="103" spans="1:32" x14ac:dyDescent="0.35">
      <c r="A103" s="6" t="s">
        <v>93</v>
      </c>
      <c r="B103" s="6">
        <v>1448</v>
      </c>
      <c r="C103" s="6">
        <v>1193</v>
      </c>
      <c r="D103" s="6">
        <v>1233</v>
      </c>
      <c r="E103" s="6">
        <v>1384</v>
      </c>
      <c r="F103" s="6">
        <v>1530</v>
      </c>
      <c r="G103" s="6">
        <v>579</v>
      </c>
      <c r="H103" s="6">
        <v>1487</v>
      </c>
      <c r="I103" s="6">
        <v>1462</v>
      </c>
      <c r="J103" s="6">
        <f>VLOOKUP($A103,Sheet2!$A:$E,5,FALSE)</f>
        <v>32900275</v>
      </c>
      <c r="K103" s="6">
        <f>VLOOKUP(A103,Sheet2!$A:$D,2,FALSE)</f>
        <v>30.29</v>
      </c>
      <c r="L103" s="6">
        <f>VLOOKUP($A103,Sheet2!$A:$D,4,FALSE)</f>
        <v>175</v>
      </c>
      <c r="M103" s="6">
        <f>VLOOKUP($A103,Sheet2!$A:$D,3,FALSE)</f>
        <v>2</v>
      </c>
      <c r="N103" s="6">
        <f t="shared" si="9"/>
        <v>22</v>
      </c>
      <c r="O103" s="6" cm="1">
        <f t="array" ref="O103">B103/MEDIAN(IF($N:$N=$N103, B:B))</f>
        <v>3.5930521091811416</v>
      </c>
      <c r="P103" s="6" cm="1">
        <f t="array" ref="P103">C103/MEDIAN(IF($N:$N=$N103, C:C))</f>
        <v>2.5600858369098711</v>
      </c>
      <c r="Q103" s="6" cm="1">
        <f t="array" ref="Q103">D103/MEDIAN(IF($N:$N=$N103, D:D))</f>
        <v>3.3324324324324324</v>
      </c>
      <c r="R103" s="6" cm="1">
        <f t="array" ref="R103">E103/MEDIAN(IF($N:$N=$N103, E:E))</f>
        <v>1.898491083676269</v>
      </c>
      <c r="S103" s="6" cm="1">
        <f t="array" ref="S103">F103/MEDIAN(IF($N:$N=$N103, F:F))</f>
        <v>3.2974137931034484</v>
      </c>
      <c r="T103" s="6" cm="1">
        <f t="array" ref="T103">G103/MEDIAN(IF($N:$N=$N103, G:G))</f>
        <v>2.8243902439024389</v>
      </c>
      <c r="U103" s="6" cm="1">
        <f t="array" ref="U103">H103/MEDIAN(IF($N:$N=$N103, H:H))</f>
        <v>3.0786749482401654</v>
      </c>
      <c r="V103" s="6" cm="1">
        <f t="array" ref="V103">I103/MEDIAN(IF($N:$N=$N103, I:I))</f>
        <v>3.2488888888888887</v>
      </c>
      <c r="W103" s="6" t="str">
        <f>MID(A103,11,1)</f>
        <v>2</v>
      </c>
      <c r="X103" s="8">
        <f>_xlfn.NUMBERVALUE(RIGHT(A103,LEN(A103)-SEARCH("_",A103,11)))</f>
        <v>10</v>
      </c>
      <c r="Y103" s="4">
        <f t="shared" si="10"/>
        <v>1.1356826107696398</v>
      </c>
      <c r="Z103" s="4">
        <f t="shared" si="11"/>
        <v>0.80918530505776298</v>
      </c>
      <c r="AA103" s="4">
        <f t="shared" si="12"/>
        <v>1.0533066179050754</v>
      </c>
      <c r="AB103" s="4">
        <f t="shared" si="13"/>
        <v>0.60007014786204149</v>
      </c>
      <c r="AC103" s="4">
        <f t="shared" si="14"/>
        <v>1.0422380170247489</v>
      </c>
      <c r="AD103" s="4">
        <f t="shared" si="15"/>
        <v>0.89272595792061515</v>
      </c>
      <c r="AE103" s="4">
        <f t="shared" si="16"/>
        <v>0.97309960910233151</v>
      </c>
      <c r="AF103" s="4">
        <f t="shared" si="17"/>
        <v>1.0269003908976686</v>
      </c>
    </row>
    <row r="104" spans="1:32" x14ac:dyDescent="0.35">
      <c r="A104" s="6" t="s">
        <v>104</v>
      </c>
      <c r="B104" s="6">
        <v>398</v>
      </c>
      <c r="C104" s="6">
        <v>322</v>
      </c>
      <c r="D104" s="6">
        <v>359</v>
      </c>
      <c r="E104" s="6">
        <v>515</v>
      </c>
      <c r="F104" s="6">
        <v>451</v>
      </c>
      <c r="G104" s="6">
        <v>197</v>
      </c>
      <c r="H104" s="6">
        <v>472</v>
      </c>
      <c r="I104" s="6">
        <v>461</v>
      </c>
      <c r="J104" s="6">
        <f>VLOOKUP($A104,Sheet2!$A:$E,5,FALSE)</f>
        <v>32900388</v>
      </c>
      <c r="K104" s="6">
        <f>VLOOKUP(A104,Sheet2!$A:$D,2,FALSE)</f>
        <v>34.78</v>
      </c>
      <c r="L104" s="6">
        <f>VLOOKUP($A104,Sheet2!$A:$D,4,FALSE)</f>
        <v>138</v>
      </c>
      <c r="M104" s="6">
        <f>VLOOKUP($A104,Sheet2!$A:$D,3,FALSE)</f>
        <v>1</v>
      </c>
      <c r="N104" s="6">
        <f t="shared" si="9"/>
        <v>11</v>
      </c>
      <c r="O104" s="6" cm="1">
        <f t="array" ref="O104">B104/MEDIAN(IF($N:$N=$N104, B:B))</f>
        <v>0.40695296523517382</v>
      </c>
      <c r="P104" s="6" cm="1">
        <f t="array" ref="P104">C104/MEDIAN(IF($N:$N=$N104, C:C))</f>
        <v>0.36343115124153497</v>
      </c>
      <c r="Q104" s="6" cm="1">
        <f t="array" ref="Q104">D104/MEDIAN(IF($N:$N=$N104, D:D))</f>
        <v>0.4184149184149184</v>
      </c>
      <c r="R104" s="6" cm="1">
        <f t="array" ref="R104">E104/MEDIAN(IF($N:$N=$N104, E:E))</f>
        <v>0.46903460837887068</v>
      </c>
      <c r="S104" s="6" cm="1">
        <f t="array" ref="S104">F104/MEDIAN(IF($N:$N=$N104, F:F))</f>
        <v>0.34759152215799616</v>
      </c>
      <c r="T104" s="6" cm="1">
        <f t="array" ref="T104">G104/MEDIAN(IF($N:$N=$N104, G:G))</f>
        <v>0.4</v>
      </c>
      <c r="U104" s="6" cm="1">
        <f t="array" ref="U104">H104/MEDIAN(IF($N:$N=$N104, H:H))</f>
        <v>0.42446043165467628</v>
      </c>
      <c r="V104" s="6" cm="1">
        <f t="array" ref="V104">I104/MEDIAN(IF($N:$N=$N104, I:I))</f>
        <v>0.41757246376811596</v>
      </c>
      <c r="W104" s="6" t="str">
        <f>MID(A104,11,1)</f>
        <v>2</v>
      </c>
      <c r="X104" s="8">
        <f>_xlfn.NUMBERVALUE(RIGHT(A104,LEN(A104)-SEARCH("_",A104,11)))</f>
        <v>11</v>
      </c>
      <c r="Y104" s="4">
        <f t="shared" si="10"/>
        <v>0.98712047177759066</v>
      </c>
      <c r="Z104" s="4">
        <f t="shared" si="11"/>
        <v>0.8815523171452968</v>
      </c>
      <c r="AA104" s="4">
        <f t="shared" si="12"/>
        <v>1.0149230180097915</v>
      </c>
      <c r="AB104" s="4">
        <f t="shared" si="13"/>
        <v>1.1377080484851834</v>
      </c>
      <c r="AC104" s="4">
        <f t="shared" si="14"/>
        <v>0.84313111501770144</v>
      </c>
      <c r="AD104" s="4">
        <f t="shared" si="15"/>
        <v>0.97025509688289813</v>
      </c>
      <c r="AE104" s="4">
        <f t="shared" si="16"/>
        <v>1.0295872430951618</v>
      </c>
      <c r="AF104" s="4">
        <f t="shared" si="17"/>
        <v>1.0128795282224095</v>
      </c>
    </row>
    <row r="105" spans="1:32" x14ac:dyDescent="0.35">
      <c r="A105" s="6" t="s">
        <v>115</v>
      </c>
      <c r="B105" s="6">
        <v>1446</v>
      </c>
      <c r="C105" s="6">
        <v>1195</v>
      </c>
      <c r="D105" s="6">
        <v>1521</v>
      </c>
      <c r="E105" s="6">
        <v>1605</v>
      </c>
      <c r="F105" s="6">
        <v>1802</v>
      </c>
      <c r="G105" s="6">
        <v>628</v>
      </c>
      <c r="H105" s="6">
        <v>1626</v>
      </c>
      <c r="I105" s="6">
        <v>1428</v>
      </c>
      <c r="J105" s="6">
        <f>VLOOKUP($A105,Sheet2!$A:$E,5,FALSE)</f>
        <v>32900610</v>
      </c>
      <c r="K105" s="6">
        <f>VLOOKUP(A105,Sheet2!$A:$D,2,FALSE)</f>
        <v>40.229999999999997</v>
      </c>
      <c r="L105" s="6">
        <f>VLOOKUP($A105,Sheet2!$A:$D,4,FALSE)</f>
        <v>174</v>
      </c>
      <c r="M105" s="6">
        <f>VLOOKUP($A105,Sheet2!$A:$D,3,FALSE)</f>
        <v>2</v>
      </c>
      <c r="N105" s="6">
        <f t="shared" si="9"/>
        <v>22</v>
      </c>
      <c r="O105" s="6" cm="1">
        <f t="array" ref="O105">B105/MEDIAN(IF($N:$N=$N105, B:B))</f>
        <v>3.5880893300248138</v>
      </c>
      <c r="P105" s="6" cm="1">
        <f t="array" ref="P105">C105/MEDIAN(IF($N:$N=$N105, C:C))</f>
        <v>2.5643776824034337</v>
      </c>
      <c r="Q105" s="6" cm="1">
        <f t="array" ref="Q105">D105/MEDIAN(IF($N:$N=$N105, D:D))</f>
        <v>4.1108108108108112</v>
      </c>
      <c r="R105" s="6" cm="1">
        <f t="array" ref="R105">E105/MEDIAN(IF($N:$N=$N105, E:E))</f>
        <v>2.2016460905349793</v>
      </c>
      <c r="S105" s="6" cm="1">
        <f t="array" ref="S105">F105/MEDIAN(IF($N:$N=$N105, F:F))</f>
        <v>3.8836206896551726</v>
      </c>
      <c r="T105" s="6" cm="1">
        <f t="array" ref="T105">G105/MEDIAN(IF($N:$N=$N105, G:G))</f>
        <v>3.0634146341463415</v>
      </c>
      <c r="U105" s="6" cm="1">
        <f t="array" ref="U105">H105/MEDIAN(IF($N:$N=$N105, H:H))</f>
        <v>3.3664596273291925</v>
      </c>
      <c r="V105" s="6" cm="1">
        <f t="array" ref="V105">I105/MEDIAN(IF($N:$N=$N105, I:I))</f>
        <v>3.1733333333333333</v>
      </c>
      <c r="W105" s="6" t="str">
        <f>MID(A105,11,1)</f>
        <v>2</v>
      </c>
      <c r="X105" s="8">
        <f>_xlfn.NUMBERVALUE(RIGHT(A105,LEN(A105)-SEARCH("_",A105,11)))</f>
        <v>12</v>
      </c>
      <c r="Y105" s="4">
        <f t="shared" si="10"/>
        <v>1.0973097624366737</v>
      </c>
      <c r="Z105" s="4">
        <f t="shared" si="11"/>
        <v>0.78423818546807467</v>
      </c>
      <c r="AA105" s="4">
        <f t="shared" si="12"/>
        <v>1.2571684869957589</v>
      </c>
      <c r="AB105" s="4">
        <f t="shared" si="13"/>
        <v>0.67330758138004954</v>
      </c>
      <c r="AC105" s="4">
        <f t="shared" si="14"/>
        <v>1.187689186191526</v>
      </c>
      <c r="AD105" s="4">
        <f t="shared" si="15"/>
        <v>0.9368537054836662</v>
      </c>
      <c r="AE105" s="4">
        <f t="shared" si="16"/>
        <v>1.0295309492452638</v>
      </c>
      <c r="AF105" s="4">
        <f t="shared" si="17"/>
        <v>0.97046905075473611</v>
      </c>
    </row>
    <row r="106" spans="1:32" x14ac:dyDescent="0.35">
      <c r="A106" s="6" t="s">
        <v>126</v>
      </c>
      <c r="B106" s="6">
        <v>663</v>
      </c>
      <c r="C106" s="6">
        <v>725</v>
      </c>
      <c r="D106" s="6">
        <v>637</v>
      </c>
      <c r="E106" s="6">
        <v>874</v>
      </c>
      <c r="F106" s="6">
        <v>1001</v>
      </c>
      <c r="G106" s="6">
        <v>348</v>
      </c>
      <c r="H106" s="6">
        <v>814</v>
      </c>
      <c r="I106" s="6">
        <v>877</v>
      </c>
      <c r="J106" s="6">
        <f>VLOOKUP($A106,Sheet2!$A:$E,5,FALSE)</f>
        <v>32900716</v>
      </c>
      <c r="K106" s="6">
        <f>VLOOKUP(A106,Sheet2!$A:$D,2,FALSE)</f>
        <v>37.39</v>
      </c>
      <c r="L106" s="6">
        <f>VLOOKUP($A106,Sheet2!$A:$D,4,FALSE)</f>
        <v>115</v>
      </c>
      <c r="M106" s="6">
        <f>VLOOKUP($A106,Sheet2!$A:$D,3,FALSE)</f>
        <v>1</v>
      </c>
      <c r="N106" s="6">
        <f t="shared" si="9"/>
        <v>11</v>
      </c>
      <c r="O106" s="6" cm="1">
        <f t="array" ref="O106">B106/MEDIAN(IF($N:$N=$N106, B:B))</f>
        <v>0.67791411042944782</v>
      </c>
      <c r="P106" s="6" cm="1">
        <f t="array" ref="P106">C106/MEDIAN(IF($N:$N=$N106, C:C))</f>
        <v>0.81828442437923254</v>
      </c>
      <c r="Q106" s="6" cm="1">
        <f t="array" ref="Q106">D106/MEDIAN(IF($N:$N=$N106, D:D))</f>
        <v>0.74242424242424243</v>
      </c>
      <c r="R106" s="6" cm="1">
        <f t="array" ref="R106">E106/MEDIAN(IF($N:$N=$N106, E:E))</f>
        <v>0.79599271402550087</v>
      </c>
      <c r="S106" s="6" cm="1">
        <f t="array" ref="S106">F106/MEDIAN(IF($N:$N=$N106, F:F))</f>
        <v>0.77148362235067436</v>
      </c>
      <c r="T106" s="6" cm="1">
        <f t="array" ref="T106">G106/MEDIAN(IF($N:$N=$N106, G:G))</f>
        <v>0.70659898477157357</v>
      </c>
      <c r="U106" s="6" cm="1">
        <f t="array" ref="U106">H106/MEDIAN(IF($N:$N=$N106, H:H))</f>
        <v>0.73201438848920863</v>
      </c>
      <c r="V106" s="6" cm="1">
        <f t="array" ref="V106">I106/MEDIAN(IF($N:$N=$N106, I:I))</f>
        <v>0.79438405797101452</v>
      </c>
      <c r="W106" s="6" t="str">
        <f>MID(A106,11,1)</f>
        <v>2</v>
      </c>
      <c r="X106" s="8">
        <f>_xlfn.NUMBERVALUE(RIGHT(A106,LEN(A106)-SEARCH("_",A106,11)))</f>
        <v>13</v>
      </c>
      <c r="Y106" s="4">
        <f t="shared" si="10"/>
        <v>0.89558172753166598</v>
      </c>
      <c r="Z106" s="4">
        <f t="shared" si="11"/>
        <v>1.081022753654685</v>
      </c>
      <c r="AA106" s="4">
        <f t="shared" si="12"/>
        <v>0.98080505385923711</v>
      </c>
      <c r="AB106" s="4">
        <f t="shared" si="13"/>
        <v>1.0515735237875214</v>
      </c>
      <c r="AC106" s="4">
        <f t="shared" si="14"/>
        <v>1.019194946140763</v>
      </c>
      <c r="AD106" s="4">
        <f t="shared" si="15"/>
        <v>0.9334768663436841</v>
      </c>
      <c r="AE106" s="4">
        <f t="shared" si="16"/>
        <v>0.96705275865389917</v>
      </c>
      <c r="AF106" s="4">
        <f t="shared" si="17"/>
        <v>1.0494483534361203</v>
      </c>
    </row>
    <row r="107" spans="1:32" x14ac:dyDescent="0.35">
      <c r="A107" s="6" t="s">
        <v>137</v>
      </c>
      <c r="B107" s="6">
        <v>1771</v>
      </c>
      <c r="C107" s="6">
        <v>1465</v>
      </c>
      <c r="D107" s="6">
        <v>1585</v>
      </c>
      <c r="E107" s="6">
        <v>1983</v>
      </c>
      <c r="F107" s="6">
        <v>1969</v>
      </c>
      <c r="G107" s="6">
        <v>768</v>
      </c>
      <c r="H107" s="6">
        <v>1874</v>
      </c>
      <c r="I107" s="6">
        <v>1832</v>
      </c>
      <c r="J107" s="6">
        <f>VLOOKUP($A107,Sheet2!$A:$E,5,FALSE)</f>
        <v>32903559</v>
      </c>
      <c r="K107" s="6">
        <f>VLOOKUP(A107,Sheet2!$A:$D,2,FALSE)</f>
        <v>28.57</v>
      </c>
      <c r="L107" s="6">
        <f>VLOOKUP($A107,Sheet2!$A:$D,4,FALSE)</f>
        <v>140</v>
      </c>
      <c r="M107" s="6">
        <f>VLOOKUP($A107,Sheet2!$A:$D,3,FALSE)</f>
        <v>2</v>
      </c>
      <c r="N107" s="6">
        <f t="shared" si="9"/>
        <v>12</v>
      </c>
      <c r="O107" s="6" cm="1">
        <f t="array" ref="O107">B107/MEDIAN(IF($N:$N=$N107, B:B))</f>
        <v>1.6505125815470643</v>
      </c>
      <c r="P107" s="6" cm="1">
        <f t="array" ref="P107">C107/MEDIAN(IF($N:$N=$N107, C:C))</f>
        <v>1.3807728557964185</v>
      </c>
      <c r="Q107" s="6" cm="1">
        <f t="array" ref="Q107">D107/MEDIAN(IF($N:$N=$N107, D:D))</f>
        <v>1.6493236212278877</v>
      </c>
      <c r="R107" s="6" cm="1">
        <f t="array" ref="R107">E107/MEDIAN(IF($N:$N=$N107, E:E))</f>
        <v>1.4710682492581602</v>
      </c>
      <c r="S107" s="6" cm="1">
        <f t="array" ref="S107">F107/MEDIAN(IF($N:$N=$N107, F:F))</f>
        <v>1.5516154452324664</v>
      </c>
      <c r="T107" s="6" cm="1">
        <f t="array" ref="T107">G107/MEDIAN(IF($N:$N=$N107, G:G))</f>
        <v>1.4409005628517824</v>
      </c>
      <c r="U107" s="6" cm="1">
        <f t="array" ref="U107">H107/MEDIAN(IF($N:$N=$N107, H:H))</f>
        <v>1.5655806182121972</v>
      </c>
      <c r="V107" s="6" cm="1">
        <f t="array" ref="V107">I107/MEDIAN(IF($N:$N=$N107, I:I))</f>
        <v>1.5304928989139515</v>
      </c>
      <c r="W107" s="6" t="str">
        <f>MID(A107,11,1)</f>
        <v>2</v>
      </c>
      <c r="X107" s="8">
        <f>_xlfn.NUMBERVALUE(RIGHT(A107,LEN(A107)-SEARCH("_",A107,11)))</f>
        <v>14</v>
      </c>
      <c r="Y107" s="4">
        <f t="shared" si="10"/>
        <v>1.0710282684784527</v>
      </c>
      <c r="Z107" s="4">
        <f t="shared" si="11"/>
        <v>0.89599241922744288</v>
      </c>
      <c r="AA107" s="4">
        <f t="shared" si="12"/>
        <v>1.0702567444524171</v>
      </c>
      <c r="AB107" s="4">
        <f t="shared" si="13"/>
        <v>0.95458568291541923</v>
      </c>
      <c r="AC107" s="4">
        <f t="shared" si="14"/>
        <v>1.0068532783276847</v>
      </c>
      <c r="AD107" s="4">
        <f t="shared" si="15"/>
        <v>0.93500967646926514</v>
      </c>
      <c r="AE107" s="4">
        <f t="shared" si="16"/>
        <v>1.0159153692215714</v>
      </c>
      <c r="AF107" s="4">
        <f t="shared" si="17"/>
        <v>0.99314672167231521</v>
      </c>
    </row>
    <row r="108" spans="1:32" x14ac:dyDescent="0.35">
      <c r="A108" s="6" t="s">
        <v>144</v>
      </c>
      <c r="B108" s="6">
        <v>1106</v>
      </c>
      <c r="C108" s="6">
        <v>1038</v>
      </c>
      <c r="D108" s="6">
        <v>1043</v>
      </c>
      <c r="E108" s="6">
        <v>1293</v>
      </c>
      <c r="F108" s="6">
        <v>1420</v>
      </c>
      <c r="G108" s="6">
        <v>593</v>
      </c>
      <c r="H108" s="6">
        <v>1343</v>
      </c>
      <c r="I108" s="6">
        <v>1243</v>
      </c>
      <c r="J108" s="6">
        <f>VLOOKUP($A108,Sheet2!$A:$E,5,FALSE)</f>
        <v>32903599</v>
      </c>
      <c r="K108" s="6">
        <f>VLOOKUP(A108,Sheet2!$A:$D,2,FALSE)</f>
        <v>33.04</v>
      </c>
      <c r="L108" s="6">
        <f>VLOOKUP($A108,Sheet2!$A:$D,4,FALSE)</f>
        <v>112</v>
      </c>
      <c r="M108" s="6">
        <f>VLOOKUP($A108,Sheet2!$A:$D,3,FALSE)</f>
        <v>1</v>
      </c>
      <c r="N108" s="6">
        <f t="shared" si="9"/>
        <v>11</v>
      </c>
      <c r="O108" s="6" cm="1">
        <f t="array" ref="O108">B108/MEDIAN(IF($N:$N=$N108, B:B))</f>
        <v>1.130879345603272</v>
      </c>
      <c r="P108" s="6" cm="1">
        <f t="array" ref="P108">C108/MEDIAN(IF($N:$N=$N108, C:C))</f>
        <v>1.1715575620767493</v>
      </c>
      <c r="Q108" s="6" cm="1">
        <f t="array" ref="Q108">D108/MEDIAN(IF($N:$N=$N108, D:D))</f>
        <v>1.2156177156177157</v>
      </c>
      <c r="R108" s="6" cm="1">
        <f t="array" ref="R108">E108/MEDIAN(IF($N:$N=$N108, E:E))</f>
        <v>1.1775956284153006</v>
      </c>
      <c r="S108" s="6" cm="1">
        <f t="array" ref="S108">F108/MEDIAN(IF($N:$N=$N108, F:F))</f>
        <v>1.094412331406551</v>
      </c>
      <c r="T108" s="6" cm="1">
        <f t="array" ref="T108">G108/MEDIAN(IF($N:$N=$N108, G:G))</f>
        <v>1.2040609137055838</v>
      </c>
      <c r="U108" s="6" cm="1">
        <f t="array" ref="U108">H108/MEDIAN(IF($N:$N=$N108, H:H))</f>
        <v>1.2077338129496402</v>
      </c>
      <c r="V108" s="6" cm="1">
        <f t="array" ref="V108">I108/MEDIAN(IF($N:$N=$N108, I:I))</f>
        <v>1.1259057971014492</v>
      </c>
      <c r="W108" s="6" t="str">
        <f>MID(A108,11,1)</f>
        <v>2</v>
      </c>
      <c r="X108" s="8">
        <f>_xlfn.NUMBERVALUE(RIGHT(A108,LEN(A108)-SEARCH("_",A108,11)))</f>
        <v>15</v>
      </c>
      <c r="Y108" s="4">
        <f t="shared" si="10"/>
        <v>0.96279744563307912</v>
      </c>
      <c r="Z108" s="4">
        <f t="shared" si="11"/>
        <v>0.99742968386949404</v>
      </c>
      <c r="AA108" s="4">
        <f t="shared" si="12"/>
        <v>1.0349412039519605</v>
      </c>
      <c r="AB108" s="4">
        <f t="shared" si="13"/>
        <v>1.002570316130506</v>
      </c>
      <c r="AC108" s="4">
        <f t="shared" si="14"/>
        <v>0.93175050127515702</v>
      </c>
      <c r="AD108" s="4">
        <f t="shared" si="15"/>
        <v>1.0251020823834678</v>
      </c>
      <c r="AE108" s="4">
        <f t="shared" si="16"/>
        <v>1.0282290808771566</v>
      </c>
      <c r="AF108" s="4">
        <f t="shared" si="17"/>
        <v>0.95856311257897897</v>
      </c>
    </row>
    <row r="109" spans="1:32" x14ac:dyDescent="0.35">
      <c r="A109" s="6" t="s">
        <v>145</v>
      </c>
      <c r="B109" s="6">
        <v>1226</v>
      </c>
      <c r="C109" s="6">
        <v>1061</v>
      </c>
      <c r="D109" s="6">
        <v>1031</v>
      </c>
      <c r="E109" s="6">
        <v>1260</v>
      </c>
      <c r="F109" s="6">
        <v>1393</v>
      </c>
      <c r="G109" s="6">
        <v>580</v>
      </c>
      <c r="H109" s="6">
        <v>1268</v>
      </c>
      <c r="I109" s="6">
        <v>1287</v>
      </c>
      <c r="J109" s="6">
        <f>VLOOKUP($A109,Sheet2!$A:$E,5,FALSE)</f>
        <v>32905021</v>
      </c>
      <c r="K109" s="6">
        <f>VLOOKUP(A109,Sheet2!$A:$D,2,FALSE)</f>
        <v>30</v>
      </c>
      <c r="L109" s="6">
        <f>VLOOKUP($A109,Sheet2!$A:$D,4,FALSE)</f>
        <v>140</v>
      </c>
      <c r="M109" s="6">
        <f>VLOOKUP($A109,Sheet2!$A:$D,3,FALSE)</f>
        <v>2</v>
      </c>
      <c r="N109" s="6">
        <f t="shared" si="9"/>
        <v>12</v>
      </c>
      <c r="O109" s="6" cm="1">
        <f t="array" ref="O109">B109/MEDIAN(IF($N:$N=$N109, B:B))</f>
        <v>1.1425908667287978</v>
      </c>
      <c r="P109" s="6" cm="1">
        <f t="array" ref="P109">C109/MEDIAN(IF($N:$N=$N109, C:C))</f>
        <v>1</v>
      </c>
      <c r="Q109" s="6" cm="1">
        <f t="array" ref="Q109">D109/MEDIAN(IF($N:$N=$N109, D:D))</f>
        <v>1.0728407908428721</v>
      </c>
      <c r="R109" s="6" cm="1">
        <f t="array" ref="R109">E109/MEDIAN(IF($N:$N=$N109, E:E))</f>
        <v>0.93471810089020768</v>
      </c>
      <c r="S109" s="6" cm="1">
        <f t="array" ref="S109">F109/MEDIAN(IF($N:$N=$N109, F:F))</f>
        <v>1.0977147360126083</v>
      </c>
      <c r="T109" s="6" cm="1">
        <f t="array" ref="T109">G109/MEDIAN(IF($N:$N=$N109, G:G))</f>
        <v>1.0881801125703565</v>
      </c>
      <c r="U109" s="6" cm="1">
        <f t="array" ref="U109">H109/MEDIAN(IF($N:$N=$N109, H:H))</f>
        <v>1.0593149540517961</v>
      </c>
      <c r="V109" s="6" cm="1">
        <f t="array" ref="V109">I109/MEDIAN(IF($N:$N=$N109, I:I))</f>
        <v>1.0751879699248121</v>
      </c>
      <c r="W109" s="6" t="str">
        <f>MID(A109,11,1)</f>
        <v>2</v>
      </c>
      <c r="X109" s="8">
        <f>_xlfn.NUMBERVALUE(RIGHT(A109,LEN(A109)-SEARCH("_",A109,11)))</f>
        <v>16</v>
      </c>
      <c r="Y109" s="4">
        <f t="shared" si="10"/>
        <v>1.0638506221121984</v>
      </c>
      <c r="Z109" s="4">
        <f t="shared" si="11"/>
        <v>0.9310862296300072</v>
      </c>
      <c r="AA109" s="4">
        <f t="shared" si="12"/>
        <v>0.99890728693916486</v>
      </c>
      <c r="AB109" s="4">
        <f t="shared" si="13"/>
        <v>0.87030315232478417</v>
      </c>
      <c r="AC109" s="4">
        <f t="shared" si="14"/>
        <v>1.0220670747632781</v>
      </c>
      <c r="AD109" s="4">
        <f t="shared" si="15"/>
        <v>1.0131895181714901</v>
      </c>
      <c r="AE109" s="4">
        <f t="shared" si="16"/>
        <v>0.98631356655877112</v>
      </c>
      <c r="AF109" s="4">
        <f t="shared" si="17"/>
        <v>1.0010927130608349</v>
      </c>
    </row>
    <row r="110" spans="1:32" x14ac:dyDescent="0.35">
      <c r="A110" s="6" t="s">
        <v>146</v>
      </c>
      <c r="B110" s="6">
        <v>1803</v>
      </c>
      <c r="C110" s="6">
        <v>1688</v>
      </c>
      <c r="D110" s="6">
        <v>1583</v>
      </c>
      <c r="E110" s="6">
        <v>2005</v>
      </c>
      <c r="F110" s="6">
        <v>2228</v>
      </c>
      <c r="G110" s="6">
        <v>848</v>
      </c>
      <c r="H110" s="6">
        <v>2025</v>
      </c>
      <c r="I110" s="6">
        <v>1960</v>
      </c>
      <c r="J110" s="6">
        <f>VLOOKUP($A110,Sheet2!$A:$E,5,FALSE)</f>
        <v>32905095</v>
      </c>
      <c r="K110" s="6">
        <f>VLOOKUP(A110,Sheet2!$A:$D,2,FALSE)</f>
        <v>36.64</v>
      </c>
      <c r="L110" s="6">
        <f>VLOOKUP($A110,Sheet2!$A:$D,4,FALSE)</f>
        <v>131</v>
      </c>
      <c r="M110" s="6">
        <f>VLOOKUP($A110,Sheet2!$A:$D,3,FALSE)</f>
        <v>1</v>
      </c>
      <c r="N110" s="6">
        <f t="shared" si="9"/>
        <v>11</v>
      </c>
      <c r="O110" s="6" cm="1">
        <f t="array" ref="O110">B110/MEDIAN(IF($N:$N=$N110, B:B))</f>
        <v>1.843558282208589</v>
      </c>
      <c r="P110" s="6" cm="1">
        <f t="array" ref="P110">C110/MEDIAN(IF($N:$N=$N110, C:C))</f>
        <v>1.9051918735891649</v>
      </c>
      <c r="Q110" s="6" cm="1">
        <f t="array" ref="Q110">D110/MEDIAN(IF($N:$N=$N110, D:D))</f>
        <v>1.8449883449883451</v>
      </c>
      <c r="R110" s="6" cm="1">
        <f t="array" ref="R110">E110/MEDIAN(IF($N:$N=$N110, E:E))</f>
        <v>1.8260473588342441</v>
      </c>
      <c r="S110" s="6" cm="1">
        <f t="array" ref="S110">F110/MEDIAN(IF($N:$N=$N110, F:F))</f>
        <v>1.7171483622350674</v>
      </c>
      <c r="T110" s="6" cm="1">
        <f t="array" ref="T110">G110/MEDIAN(IF($N:$N=$N110, G:G))</f>
        <v>1.7218274111675127</v>
      </c>
      <c r="U110" s="6" cm="1">
        <f t="array" ref="U110">H110/MEDIAN(IF($N:$N=$N110, H:H))</f>
        <v>1.8210431654676258</v>
      </c>
      <c r="V110" s="6" cm="1">
        <f t="array" ref="V110">I110/MEDIAN(IF($N:$N=$N110, I:I))</f>
        <v>1.7753623188405796</v>
      </c>
      <c r="W110" s="6" t="str">
        <f>MID(A110,11,1)</f>
        <v>2</v>
      </c>
      <c r="X110" s="8">
        <f>_xlfn.NUMBERVALUE(RIGHT(A110,LEN(A110)-SEARCH("_",A110,11)))</f>
        <v>17</v>
      </c>
      <c r="Y110" s="4">
        <f t="shared" si="10"/>
        <v>1.0109747865726393</v>
      </c>
      <c r="Z110" s="4">
        <f t="shared" si="11"/>
        <v>1.0447735590296918</v>
      </c>
      <c r="AA110" s="4">
        <f t="shared" si="12"/>
        <v>1.0117590077320688</v>
      </c>
      <c r="AB110" s="4">
        <f t="shared" si="13"/>
        <v>1.0013721056094642</v>
      </c>
      <c r="AC110" s="4">
        <f t="shared" si="14"/>
        <v>0.94165382010295229</v>
      </c>
      <c r="AD110" s="4">
        <f t="shared" si="15"/>
        <v>0.9442197278594322</v>
      </c>
      <c r="AE110" s="4">
        <f t="shared" si="16"/>
        <v>0.99862789439053579</v>
      </c>
      <c r="AF110" s="4">
        <f t="shared" si="17"/>
        <v>0.97357732527377916</v>
      </c>
    </row>
    <row r="111" spans="1:32" x14ac:dyDescent="0.35">
      <c r="A111" s="6" t="s">
        <v>147</v>
      </c>
      <c r="B111" s="6">
        <v>858</v>
      </c>
      <c r="C111" s="6">
        <v>901</v>
      </c>
      <c r="D111" s="6">
        <v>893</v>
      </c>
      <c r="E111" s="6">
        <v>1123</v>
      </c>
      <c r="F111" s="6">
        <v>1098</v>
      </c>
      <c r="G111" s="6">
        <v>389</v>
      </c>
      <c r="H111" s="6">
        <v>1004</v>
      </c>
      <c r="I111" s="6">
        <v>932</v>
      </c>
      <c r="J111" s="6">
        <f>VLOOKUP($A111,Sheet2!$A:$E,5,FALSE)</f>
        <v>32905164</v>
      </c>
      <c r="K111" s="6">
        <f>VLOOKUP(A111,Sheet2!$A:$D,2,FALSE)</f>
        <v>38.4</v>
      </c>
      <c r="L111" s="6">
        <f>VLOOKUP($A111,Sheet2!$A:$D,4,FALSE)</f>
        <v>125</v>
      </c>
      <c r="M111" s="6">
        <f>VLOOKUP($A111,Sheet2!$A:$D,3,FALSE)</f>
        <v>2</v>
      </c>
      <c r="N111" s="6">
        <f t="shared" si="9"/>
        <v>12</v>
      </c>
      <c r="O111" s="6" cm="1">
        <f t="array" ref="O111">B111/MEDIAN(IF($N:$N=$N111, B:B))</f>
        <v>0.79962721342031684</v>
      </c>
      <c r="P111" s="6" cm="1">
        <f t="array" ref="P111">C111/MEDIAN(IF($N:$N=$N111, C:C))</f>
        <v>0.84919886899151742</v>
      </c>
      <c r="Q111" s="6" cm="1">
        <f t="array" ref="Q111">D111/MEDIAN(IF($N:$N=$N111, D:D))</f>
        <v>0.92924037460978148</v>
      </c>
      <c r="R111" s="6" cm="1">
        <f t="array" ref="R111">E111/MEDIAN(IF($N:$N=$N111, E:E))</f>
        <v>0.83308605341246289</v>
      </c>
      <c r="S111" s="6" cm="1">
        <f t="array" ref="S111">F111/MEDIAN(IF($N:$N=$N111, F:F))</f>
        <v>0.86524822695035464</v>
      </c>
      <c r="T111" s="6" cm="1">
        <f t="array" ref="T111">G111/MEDIAN(IF($N:$N=$N111, G:G))</f>
        <v>0.72983114446529085</v>
      </c>
      <c r="U111" s="6" cm="1">
        <f t="array" ref="U111">H111/MEDIAN(IF($N:$N=$N111, H:H))</f>
        <v>0.83876357560568082</v>
      </c>
      <c r="V111" s="6" cm="1">
        <f t="array" ref="V111">I111/MEDIAN(IF($N:$N=$N111, I:I))</f>
        <v>0.7786131996658312</v>
      </c>
      <c r="W111" s="6" t="str">
        <f>MID(A111,11,1)</f>
        <v>2</v>
      </c>
      <c r="X111" s="8">
        <f>_xlfn.NUMBERVALUE(RIGHT(A111,LEN(A111)-SEARCH("_",A111,11)))</f>
        <v>18</v>
      </c>
      <c r="Y111" s="4">
        <f t="shared" si="10"/>
        <v>0.95657791172275208</v>
      </c>
      <c r="Z111" s="4">
        <f t="shared" si="11"/>
        <v>1.0158794837191683</v>
      </c>
      <c r="AA111" s="4">
        <f t="shared" si="12"/>
        <v>1.1116315229324933</v>
      </c>
      <c r="AB111" s="4">
        <f t="shared" si="13"/>
        <v>0.99660404734093688</v>
      </c>
      <c r="AC111" s="4">
        <f t="shared" si="14"/>
        <v>1.0350790070258939</v>
      </c>
      <c r="AD111" s="4">
        <f t="shared" si="15"/>
        <v>0.87308228180056058</v>
      </c>
      <c r="AE111" s="4">
        <f t="shared" si="16"/>
        <v>1.0033959526590632</v>
      </c>
      <c r="AF111" s="4">
        <f t="shared" si="17"/>
        <v>0.93143927079506661</v>
      </c>
    </row>
    <row r="112" spans="1:32" x14ac:dyDescent="0.35">
      <c r="A112" s="6" t="s">
        <v>148</v>
      </c>
      <c r="B112" s="6">
        <v>1162</v>
      </c>
      <c r="C112" s="6">
        <v>1146</v>
      </c>
      <c r="D112" s="6">
        <v>1053</v>
      </c>
      <c r="E112" s="6">
        <v>1295</v>
      </c>
      <c r="F112" s="6">
        <v>1538</v>
      </c>
      <c r="G112" s="6">
        <v>586</v>
      </c>
      <c r="H112" s="6">
        <v>1335</v>
      </c>
      <c r="I112" s="6">
        <v>1246</v>
      </c>
      <c r="J112" s="6">
        <f>VLOOKUP($A112,Sheet2!$A:$E,5,FALSE)</f>
        <v>32906350</v>
      </c>
      <c r="K112" s="6">
        <f>VLOOKUP(A112,Sheet2!$A:$D,2,FALSE)</f>
        <v>28.67</v>
      </c>
      <c r="L112" s="6">
        <f>VLOOKUP($A112,Sheet2!$A:$D,4,FALSE)</f>
        <v>143</v>
      </c>
      <c r="M112" s="6">
        <f>VLOOKUP($A112,Sheet2!$A:$D,3,FALSE)</f>
        <v>1</v>
      </c>
      <c r="N112" s="6">
        <f t="shared" si="9"/>
        <v>21</v>
      </c>
      <c r="O112" s="6" cm="1">
        <f t="array" ref="O112">B112/MEDIAN(IF($N:$N=$N112, B:B))</f>
        <v>3.1576086956521738</v>
      </c>
      <c r="P112" s="6" cm="1">
        <f t="array" ref="P112">C112/MEDIAN(IF($N:$N=$N112, C:C))</f>
        <v>3.4208955223880597</v>
      </c>
      <c r="Q112" s="6" cm="1">
        <f t="array" ref="Q112">D112/MEDIAN(IF($N:$N=$N112, D:D))</f>
        <v>3.0345821325648417</v>
      </c>
      <c r="R112" s="6" cm="1">
        <f t="array" ref="R112">E112/MEDIAN(IF($N:$N=$N112, E:E))</f>
        <v>3.0542452830188678</v>
      </c>
      <c r="S112" s="6" cm="1">
        <f t="array" ref="S112">F112/MEDIAN(IF($N:$N=$N112, F:F))</f>
        <v>3.2933618843683083</v>
      </c>
      <c r="T112" s="6" cm="1">
        <f t="array" ref="T112">G112/MEDIAN(IF($N:$N=$N112, G:G))</f>
        <v>3.2555555555555555</v>
      </c>
      <c r="U112" s="6" cm="1">
        <f t="array" ref="U112">H112/MEDIAN(IF($N:$N=$N112, H:H))</f>
        <v>2.902173913043478</v>
      </c>
      <c r="V112" s="6" cm="1">
        <f t="array" ref="V112">I112/MEDIAN(IF($N:$N=$N112, I:I))</f>
        <v>2.831818181818182</v>
      </c>
      <c r="W112" s="6" t="str">
        <f>MID(A112,11,1)</f>
        <v>2</v>
      </c>
      <c r="X112" s="8">
        <f>_xlfn.NUMBERVALUE(RIGHT(A112,LEN(A112)-SEARCH("_",A112,11)))</f>
        <v>19</v>
      </c>
      <c r="Y112" s="4">
        <f t="shared" si="10"/>
        <v>1.0166397041830368</v>
      </c>
      <c r="Z112" s="4">
        <f t="shared" si="11"/>
        <v>1.1014088657376724</v>
      </c>
      <c r="AA112" s="4">
        <f t="shared" si="12"/>
        <v>0.97702944820800741</v>
      </c>
      <c r="AB112" s="4">
        <f t="shared" si="13"/>
        <v>0.98336029581696327</v>
      </c>
      <c r="AC112" s="4">
        <f t="shared" si="14"/>
        <v>1.0603474890673097</v>
      </c>
      <c r="AD112" s="4">
        <f t="shared" si="15"/>
        <v>1.0481751717711967</v>
      </c>
      <c r="AE112" s="4">
        <f t="shared" si="16"/>
        <v>0.93439862656409911</v>
      </c>
      <c r="AF112" s="4">
        <f t="shared" si="17"/>
        <v>0.91174653864739386</v>
      </c>
    </row>
    <row r="113" spans="1:32" x14ac:dyDescent="0.35">
      <c r="A113" s="6" t="s">
        <v>150</v>
      </c>
      <c r="B113" s="6">
        <v>1190</v>
      </c>
      <c r="C113" s="6">
        <v>1188</v>
      </c>
      <c r="D113" s="6">
        <v>1086</v>
      </c>
      <c r="E113" s="6">
        <v>1652</v>
      </c>
      <c r="F113" s="6">
        <v>1417</v>
      </c>
      <c r="G113" s="6">
        <v>626</v>
      </c>
      <c r="H113" s="6">
        <v>1315</v>
      </c>
      <c r="I113" s="6">
        <v>1311</v>
      </c>
      <c r="J113" s="6">
        <f>VLOOKUP($A113,Sheet2!$A:$E,5,FALSE)</f>
        <v>32906435</v>
      </c>
      <c r="K113" s="6">
        <f>VLOOKUP(A113,Sheet2!$A:$D,2,FALSE)</f>
        <v>32.19</v>
      </c>
      <c r="L113" s="6">
        <f>VLOOKUP($A113,Sheet2!$A:$D,4,FALSE)</f>
        <v>146</v>
      </c>
      <c r="M113" s="6">
        <f>VLOOKUP($A113,Sheet2!$A:$D,3,FALSE)</f>
        <v>2</v>
      </c>
      <c r="N113" s="6">
        <f t="shared" si="9"/>
        <v>22</v>
      </c>
      <c r="O113" s="6" cm="1">
        <f t="array" ref="O113">B113/MEDIAN(IF($N:$N=$N113, B:B))</f>
        <v>2.9528535980148884</v>
      </c>
      <c r="P113" s="6" cm="1">
        <f t="array" ref="P113">C113/MEDIAN(IF($N:$N=$N113, C:C))</f>
        <v>2.5493562231759657</v>
      </c>
      <c r="Q113" s="6" cm="1">
        <f t="array" ref="Q113">D113/MEDIAN(IF($N:$N=$N113, D:D))</f>
        <v>2.9351351351351354</v>
      </c>
      <c r="R113" s="6" cm="1">
        <f t="array" ref="R113">E113/MEDIAN(IF($N:$N=$N113, E:E))</f>
        <v>2.2661179698216736</v>
      </c>
      <c r="S113" s="6" cm="1">
        <f t="array" ref="S113">F113/MEDIAN(IF($N:$N=$N113, F:F))</f>
        <v>3.0538793103448274</v>
      </c>
      <c r="T113" s="6" cm="1">
        <f t="array" ref="T113">G113/MEDIAN(IF($N:$N=$N113, G:G))</f>
        <v>3.0536585365853659</v>
      </c>
      <c r="U113" s="6" cm="1">
        <f t="array" ref="U113">H113/MEDIAN(IF($N:$N=$N113, H:H))</f>
        <v>2.7225672877846789</v>
      </c>
      <c r="V113" s="6" cm="1">
        <f t="array" ref="V113">I113/MEDIAN(IF($N:$N=$N113, I:I))</f>
        <v>2.9133333333333336</v>
      </c>
      <c r="W113" s="6" t="str">
        <f>MID(A113,11,1)</f>
        <v>2</v>
      </c>
      <c r="X113" s="8">
        <f>_xlfn.NUMBERVALUE(RIGHT(A113,LEN(A113)-SEARCH("_",A113,11)))</f>
        <v>20</v>
      </c>
      <c r="Y113" s="4">
        <f t="shared" si="10"/>
        <v>1.009786960102445</v>
      </c>
      <c r="Z113" s="4">
        <f t="shared" si="11"/>
        <v>0.87180301541184935</v>
      </c>
      <c r="AA113" s="4">
        <f t="shared" si="12"/>
        <v>1.0037277796604949</v>
      </c>
      <c r="AB113" s="4">
        <f t="shared" si="13"/>
        <v>0.77494406682339489</v>
      </c>
      <c r="AC113" s="4">
        <f t="shared" si="14"/>
        <v>1.0443347097824203</v>
      </c>
      <c r="AD113" s="4">
        <f t="shared" si="15"/>
        <v>1.0442592118086682</v>
      </c>
      <c r="AE113" s="4">
        <f t="shared" si="16"/>
        <v>0.93103598060352855</v>
      </c>
      <c r="AF113" s="4">
        <f t="shared" si="17"/>
        <v>0.99627222033950524</v>
      </c>
    </row>
    <row r="114" spans="1:32" x14ac:dyDescent="0.35">
      <c r="A114" s="6" t="s">
        <v>151</v>
      </c>
      <c r="B114" s="6">
        <v>272</v>
      </c>
      <c r="C114" s="6">
        <v>226</v>
      </c>
      <c r="D114" s="6">
        <v>293</v>
      </c>
      <c r="E114" s="6">
        <v>299</v>
      </c>
      <c r="F114" s="6">
        <v>370</v>
      </c>
      <c r="G114" s="6">
        <v>159</v>
      </c>
      <c r="H114" s="6">
        <v>345</v>
      </c>
      <c r="I114" s="6">
        <v>322</v>
      </c>
      <c r="J114" s="6">
        <f>VLOOKUP($A114,Sheet2!$A:$E,5,FALSE)</f>
        <v>32906512</v>
      </c>
      <c r="K114" s="6">
        <f>VLOOKUP(A114,Sheet2!$A:$D,2,FALSE)</f>
        <v>30.2</v>
      </c>
      <c r="L114" s="6">
        <f>VLOOKUP($A114,Sheet2!$A:$D,4,FALSE)</f>
        <v>149</v>
      </c>
      <c r="M114" s="6">
        <f>VLOOKUP($A114,Sheet2!$A:$D,3,FALSE)</f>
        <v>1</v>
      </c>
      <c r="N114" s="6">
        <f t="shared" si="9"/>
        <v>21</v>
      </c>
      <c r="O114" s="6" cm="1">
        <f t="array" ref="O114">B114/MEDIAN(IF($N:$N=$N114, B:B))</f>
        <v>0.73913043478260865</v>
      </c>
      <c r="P114" s="6" cm="1">
        <f t="array" ref="P114">C114/MEDIAN(IF($N:$N=$N114, C:C))</f>
        <v>0.67462686567164176</v>
      </c>
      <c r="Q114" s="6" cm="1">
        <f t="array" ref="Q114">D114/MEDIAN(IF($N:$N=$N114, D:D))</f>
        <v>0.8443804034582133</v>
      </c>
      <c r="R114" s="6" cm="1">
        <f t="array" ref="R114">E114/MEDIAN(IF($N:$N=$N114, E:E))</f>
        <v>0.70518867924528306</v>
      </c>
      <c r="S114" s="6" cm="1">
        <f t="array" ref="S114">F114/MEDIAN(IF($N:$N=$N114, F:F))</f>
        <v>0.79229122055674517</v>
      </c>
      <c r="T114" s="6" cm="1">
        <f t="array" ref="T114">G114/MEDIAN(IF($N:$N=$N114, G:G))</f>
        <v>0.8833333333333333</v>
      </c>
      <c r="U114" s="6" cm="1">
        <f t="array" ref="U114">H114/MEDIAN(IF($N:$N=$N114, H:H))</f>
        <v>0.75</v>
      </c>
      <c r="V114" s="6" cm="1">
        <f t="array" ref="V114">I114/MEDIAN(IF($N:$N=$N114, I:I))</f>
        <v>0.73181818181818181</v>
      </c>
      <c r="W114" s="6" t="str">
        <f>MID(A114,11,1)</f>
        <v>2</v>
      </c>
      <c r="X114" s="8">
        <f>_xlfn.NUMBERVALUE(RIGHT(A114,LEN(A114)-SEARCH("_",A114,11)))</f>
        <v>21</v>
      </c>
      <c r="Y114" s="4">
        <f t="shared" si="10"/>
        <v>0.99270072992700731</v>
      </c>
      <c r="Z114" s="4">
        <f t="shared" si="11"/>
        <v>0.90606819915023418</v>
      </c>
      <c r="AA114" s="4">
        <f t="shared" si="12"/>
        <v>1.1340583520898631</v>
      </c>
      <c r="AB114" s="4">
        <f t="shared" si="13"/>
        <v>0.94711472249001527</v>
      </c>
      <c r="AC114" s="4">
        <f t="shared" si="14"/>
        <v>1.0640991575360665</v>
      </c>
      <c r="AD114" s="4">
        <f t="shared" si="15"/>
        <v>1.1863746958637469</v>
      </c>
      <c r="AE114" s="4">
        <f t="shared" si="16"/>
        <v>1.0072992700729928</v>
      </c>
      <c r="AF114" s="4">
        <f t="shared" si="17"/>
        <v>0.98287989382879892</v>
      </c>
    </row>
    <row r="115" spans="1:32" x14ac:dyDescent="0.35">
      <c r="A115" s="6" t="s">
        <v>152</v>
      </c>
      <c r="B115" s="6">
        <v>420</v>
      </c>
      <c r="C115" s="6">
        <v>495</v>
      </c>
      <c r="D115" s="6">
        <v>369</v>
      </c>
      <c r="E115" s="6">
        <v>848</v>
      </c>
      <c r="F115" s="6">
        <v>520</v>
      </c>
      <c r="G115" s="6">
        <v>256</v>
      </c>
      <c r="H115" s="6">
        <v>483</v>
      </c>
      <c r="I115" s="6">
        <v>476</v>
      </c>
      <c r="J115" s="6">
        <f>VLOOKUP($A115,Sheet2!$A:$E,5,FALSE)</f>
        <v>32906601</v>
      </c>
      <c r="K115" s="6">
        <f>VLOOKUP(A115,Sheet2!$A:$D,2,FALSE)</f>
        <v>30.61</v>
      </c>
      <c r="L115" s="6">
        <f>VLOOKUP($A115,Sheet2!$A:$D,4,FALSE)</f>
        <v>147</v>
      </c>
      <c r="M115" s="6">
        <f>VLOOKUP($A115,Sheet2!$A:$D,3,FALSE)</f>
        <v>2</v>
      </c>
      <c r="N115" s="6">
        <f t="shared" si="9"/>
        <v>22</v>
      </c>
      <c r="O115" s="6" cm="1">
        <f t="array" ref="O115">B115/MEDIAN(IF($N:$N=$N115, B:B))</f>
        <v>1.0421836228287842</v>
      </c>
      <c r="P115" s="6" cm="1">
        <f t="array" ref="P115">C115/MEDIAN(IF($N:$N=$N115, C:C))</f>
        <v>1.0622317596566524</v>
      </c>
      <c r="Q115" s="6" cm="1">
        <f t="array" ref="Q115">D115/MEDIAN(IF($N:$N=$N115, D:D))</f>
        <v>0.99729729729729732</v>
      </c>
      <c r="R115" s="6" cm="1">
        <f t="array" ref="R115">E115/MEDIAN(IF($N:$N=$N115, E:E))</f>
        <v>1.1632373113854595</v>
      </c>
      <c r="S115" s="6" cm="1">
        <f t="array" ref="S115">F115/MEDIAN(IF($N:$N=$N115, F:F))</f>
        <v>1.1206896551724137</v>
      </c>
      <c r="T115" s="6" cm="1">
        <f t="array" ref="T115">G115/MEDIAN(IF($N:$N=$N115, G:G))</f>
        <v>1.248780487804878</v>
      </c>
      <c r="U115" s="6" cm="1">
        <f t="array" ref="U115">H115/MEDIAN(IF($N:$N=$N115, H:H))</f>
        <v>1</v>
      </c>
      <c r="V115" s="6" cm="1">
        <f t="array" ref="V115">I115/MEDIAN(IF($N:$N=$N115, I:I))</f>
        <v>1.0577777777777777</v>
      </c>
      <c r="W115" s="6" t="str">
        <f>MID(A115,11,1)</f>
        <v>2</v>
      </c>
      <c r="X115" s="8">
        <f>_xlfn.NUMBERVALUE(RIGHT(A115,LEN(A115)-SEARCH("_",A115,11)))</f>
        <v>22</v>
      </c>
      <c r="Y115" s="4">
        <f t="shared" si="10"/>
        <v>0.98318767385358341</v>
      </c>
      <c r="Z115" s="4">
        <f t="shared" si="11"/>
        <v>1.0021009253969042</v>
      </c>
      <c r="AA115" s="4">
        <f t="shared" si="12"/>
        <v>0.94084227423259215</v>
      </c>
      <c r="AB115" s="4">
        <f t="shared" si="13"/>
        <v>1.0973887530649258</v>
      </c>
      <c r="AC115" s="4">
        <f t="shared" si="14"/>
        <v>1.0572496353281862</v>
      </c>
      <c r="AD115" s="4">
        <f t="shared" si="15"/>
        <v>1.1780894998388673</v>
      </c>
      <c r="AE115" s="4">
        <f t="shared" si="16"/>
        <v>0.94339198229284305</v>
      </c>
      <c r="AF115" s="4">
        <f t="shared" si="17"/>
        <v>0.99789907460309613</v>
      </c>
    </row>
    <row r="116" spans="1:32" x14ac:dyDescent="0.35">
      <c r="A116" s="6" t="s">
        <v>153</v>
      </c>
      <c r="B116" s="6">
        <v>360</v>
      </c>
      <c r="C116" s="6">
        <v>321</v>
      </c>
      <c r="D116" s="6">
        <v>365</v>
      </c>
      <c r="E116" s="6">
        <v>434</v>
      </c>
      <c r="F116" s="6">
        <v>510</v>
      </c>
      <c r="G116" s="6">
        <v>186</v>
      </c>
      <c r="H116" s="6">
        <v>407</v>
      </c>
      <c r="I116" s="6">
        <v>378</v>
      </c>
      <c r="J116" s="6">
        <f>VLOOKUP($A116,Sheet2!$A:$E,5,FALSE)</f>
        <v>32906679</v>
      </c>
      <c r="K116" s="6">
        <f>VLOOKUP(A116,Sheet2!$A:$D,2,FALSE)</f>
        <v>36.619999999999997</v>
      </c>
      <c r="L116" s="6">
        <f>VLOOKUP($A116,Sheet2!$A:$D,4,FALSE)</f>
        <v>142</v>
      </c>
      <c r="M116" s="6">
        <f>VLOOKUP($A116,Sheet2!$A:$D,3,FALSE)</f>
        <v>1</v>
      </c>
      <c r="N116" s="6">
        <f t="shared" si="9"/>
        <v>21</v>
      </c>
      <c r="O116" s="6" cm="1">
        <f t="array" ref="O116">B116/MEDIAN(IF($N:$N=$N116, B:B))</f>
        <v>0.97826086956521741</v>
      </c>
      <c r="P116" s="6" cm="1">
        <f t="array" ref="P116">C116/MEDIAN(IF($N:$N=$N116, C:C))</f>
        <v>0.95820895522388061</v>
      </c>
      <c r="Q116" s="6" cm="1">
        <f t="array" ref="Q116">D116/MEDIAN(IF($N:$N=$N116, D:D))</f>
        <v>1.0518731988472623</v>
      </c>
      <c r="R116" s="6" cm="1">
        <f t="array" ref="R116">E116/MEDIAN(IF($N:$N=$N116, E:E))</f>
        <v>1.0235849056603774</v>
      </c>
      <c r="S116" s="6" cm="1">
        <f t="array" ref="S116">F116/MEDIAN(IF($N:$N=$N116, F:F))</f>
        <v>1.0920770877944326</v>
      </c>
      <c r="T116" s="6" cm="1">
        <f t="array" ref="T116">G116/MEDIAN(IF($N:$N=$N116, G:G))</f>
        <v>1.0333333333333334</v>
      </c>
      <c r="U116" s="6" cm="1">
        <f t="array" ref="U116">H116/MEDIAN(IF($N:$N=$N116, H:H))</f>
        <v>0.88478260869565217</v>
      </c>
      <c r="V116" s="6" cm="1">
        <f t="array" ref="V116">I116/MEDIAN(IF($N:$N=$N116, I:I))</f>
        <v>0.85909090909090913</v>
      </c>
      <c r="W116" s="6" t="str">
        <f>MID(A116,11,1)</f>
        <v>2</v>
      </c>
      <c r="X116" s="8">
        <f>_xlfn.NUMBERVALUE(RIGHT(A116,LEN(A116)-SEARCH("_",A116,11)))</f>
        <v>23</v>
      </c>
      <c r="Y116" s="4">
        <f t="shared" si="10"/>
        <v>0.97735887716422498</v>
      </c>
      <c r="Z116" s="4">
        <f t="shared" si="11"/>
        <v>0.95732545142334635</v>
      </c>
      <c r="AA116" s="4">
        <f t="shared" si="12"/>
        <v>1.050903333178824</v>
      </c>
      <c r="AB116" s="4">
        <f t="shared" si="13"/>
        <v>1.022641122835775</v>
      </c>
      <c r="AC116" s="4">
        <f t="shared" si="14"/>
        <v>1.0910701526658444</v>
      </c>
      <c r="AD116" s="4">
        <f t="shared" si="15"/>
        <v>1.0323805621008777</v>
      </c>
      <c r="AE116" s="4">
        <f t="shared" si="16"/>
        <v>0.88396680667964345</v>
      </c>
      <c r="AF116" s="4">
        <f t="shared" si="17"/>
        <v>0.85829879576421941</v>
      </c>
    </row>
    <row r="117" spans="1:32" x14ac:dyDescent="0.35">
      <c r="A117" s="6" t="s">
        <v>154</v>
      </c>
      <c r="B117" s="6">
        <v>261</v>
      </c>
      <c r="C117" s="6">
        <v>397</v>
      </c>
      <c r="D117" s="6">
        <v>324</v>
      </c>
      <c r="E117" s="6">
        <v>573</v>
      </c>
      <c r="F117" s="6">
        <v>366</v>
      </c>
      <c r="G117" s="6">
        <v>152</v>
      </c>
      <c r="H117" s="6">
        <v>382</v>
      </c>
      <c r="I117" s="6">
        <v>338</v>
      </c>
      <c r="J117" s="6">
        <f>VLOOKUP($A117,Sheet2!$A:$E,5,FALSE)</f>
        <v>32906762</v>
      </c>
      <c r="K117" s="6">
        <f>VLOOKUP(A117,Sheet2!$A:$D,2,FALSE)</f>
        <v>43.88</v>
      </c>
      <c r="L117" s="6">
        <f>VLOOKUP($A117,Sheet2!$A:$D,4,FALSE)</f>
        <v>139</v>
      </c>
      <c r="M117" s="6">
        <f>VLOOKUP($A117,Sheet2!$A:$D,3,FALSE)</f>
        <v>2</v>
      </c>
      <c r="N117" s="6">
        <f t="shared" si="9"/>
        <v>12</v>
      </c>
      <c r="O117" s="6" cm="1">
        <f t="array" ref="O117">B117/MEDIAN(IF($N:$N=$N117, B:B))</f>
        <v>0.24324324324324326</v>
      </c>
      <c r="P117" s="6" cm="1">
        <f t="array" ref="P117">C117/MEDIAN(IF($N:$N=$N117, C:C))</f>
        <v>0.37417530631479734</v>
      </c>
      <c r="Q117" s="6" cm="1">
        <f t="array" ref="Q117">D117/MEDIAN(IF($N:$N=$N117, D:D))</f>
        <v>0.33714880332986474</v>
      </c>
      <c r="R117" s="6" cm="1">
        <f t="array" ref="R117">E117/MEDIAN(IF($N:$N=$N117, E:E))</f>
        <v>0.42507418397626112</v>
      </c>
      <c r="S117" s="6" cm="1">
        <f t="array" ref="S117">F117/MEDIAN(IF($N:$N=$N117, F:F))</f>
        <v>0.28841607565011823</v>
      </c>
      <c r="T117" s="6" cm="1">
        <f t="array" ref="T117">G117/MEDIAN(IF($N:$N=$N117, G:G))</f>
        <v>0.28517823639774859</v>
      </c>
      <c r="U117" s="6" cm="1">
        <f t="array" ref="U117">H117/MEDIAN(IF($N:$N=$N117, H:H))</f>
        <v>0.31913116123642438</v>
      </c>
      <c r="V117" s="6" cm="1">
        <f t="array" ref="V117">I117/MEDIAN(IF($N:$N=$N117, I:I))</f>
        <v>0.28237259816207183</v>
      </c>
      <c r="W117" s="6" t="str">
        <f>MID(A117,11,1)</f>
        <v>2</v>
      </c>
      <c r="X117" s="8">
        <f>_xlfn.NUMBERVALUE(RIGHT(A117,LEN(A117)-SEARCH("_",A117,11)))</f>
        <v>24</v>
      </c>
      <c r="Y117" s="4">
        <f t="shared" si="10"/>
        <v>0.80073853842139386</v>
      </c>
      <c r="Z117" s="4">
        <f t="shared" si="11"/>
        <v>1.2317570835555403</v>
      </c>
      <c r="AA117" s="4">
        <f t="shared" si="12"/>
        <v>1.1098686089253866</v>
      </c>
      <c r="AB117" s="4">
        <f t="shared" si="13"/>
        <v>1.3993123766132518</v>
      </c>
      <c r="AC117" s="4">
        <f t="shared" si="14"/>
        <v>0.94944411936805151</v>
      </c>
      <c r="AD117" s="4">
        <f t="shared" si="15"/>
        <v>0.93878539505564285</v>
      </c>
      <c r="AE117" s="4">
        <f t="shared" si="16"/>
        <v>1.0505558806319484</v>
      </c>
      <c r="AF117" s="4">
        <f t="shared" si="17"/>
        <v>0.92954944411936791</v>
      </c>
    </row>
    <row r="118" spans="1:32" x14ac:dyDescent="0.35">
      <c r="A118" s="6" t="s">
        <v>155</v>
      </c>
      <c r="B118" s="6">
        <v>346</v>
      </c>
      <c r="C118" s="6">
        <v>255</v>
      </c>
      <c r="D118" s="6">
        <v>262</v>
      </c>
      <c r="E118" s="6">
        <v>416</v>
      </c>
      <c r="F118" s="6">
        <v>397</v>
      </c>
      <c r="G118" s="6">
        <v>176</v>
      </c>
      <c r="H118" s="6">
        <v>423</v>
      </c>
      <c r="I118" s="6">
        <v>336</v>
      </c>
      <c r="J118" s="6">
        <f>VLOOKUP($A118,Sheet2!$A:$E,5,FALSE)</f>
        <v>32906842</v>
      </c>
      <c r="K118" s="6">
        <f>VLOOKUP(A118,Sheet2!$A:$D,2,FALSE)</f>
        <v>34.67</v>
      </c>
      <c r="L118" s="6">
        <f>VLOOKUP($A118,Sheet2!$A:$D,4,FALSE)</f>
        <v>150</v>
      </c>
      <c r="M118" s="6">
        <f>VLOOKUP($A118,Sheet2!$A:$D,3,FALSE)</f>
        <v>1</v>
      </c>
      <c r="N118" s="6">
        <f t="shared" si="9"/>
        <v>21</v>
      </c>
      <c r="O118" s="6" cm="1">
        <f t="array" ref="O118">B118/MEDIAN(IF($N:$N=$N118, B:B))</f>
        <v>0.94021739130434778</v>
      </c>
      <c r="P118" s="6" cm="1">
        <f t="array" ref="P118">C118/MEDIAN(IF($N:$N=$N118, C:C))</f>
        <v>0.76119402985074625</v>
      </c>
      <c r="Q118" s="6" cm="1">
        <f t="array" ref="Q118">D118/MEDIAN(IF($N:$N=$N118, D:D))</f>
        <v>0.75504322766570608</v>
      </c>
      <c r="R118" s="6" cm="1">
        <f t="array" ref="R118">E118/MEDIAN(IF($N:$N=$N118, E:E))</f>
        <v>0.98113207547169812</v>
      </c>
      <c r="S118" s="6" cm="1">
        <f t="array" ref="S118">F118/MEDIAN(IF($N:$N=$N118, F:F))</f>
        <v>0.8501070663811563</v>
      </c>
      <c r="T118" s="6" cm="1">
        <f t="array" ref="T118">G118/MEDIAN(IF($N:$N=$N118, G:G))</f>
        <v>0.97777777777777775</v>
      </c>
      <c r="U118" s="6" cm="1">
        <f t="array" ref="U118">H118/MEDIAN(IF($N:$N=$N118, H:H))</f>
        <v>0.91956521739130437</v>
      </c>
      <c r="V118" s="6" cm="1">
        <f t="array" ref="V118">I118/MEDIAN(IF($N:$N=$N118, I:I))</f>
        <v>0.76363636363636367</v>
      </c>
      <c r="W118" s="6" t="str">
        <f>MID(A118,11,1)</f>
        <v>2</v>
      </c>
      <c r="X118" s="8">
        <f>_xlfn.NUMBERVALUE(RIGHT(A118,LEN(A118)-SEARCH("_",A118,11)))</f>
        <v>25</v>
      </c>
      <c r="Y118" s="4">
        <f t="shared" si="10"/>
        <v>1.062589271387649</v>
      </c>
      <c r="Z118" s="4">
        <f t="shared" si="11"/>
        <v>0.86026552693483715</v>
      </c>
      <c r="AA118" s="4">
        <f t="shared" si="12"/>
        <v>0.85331418092411893</v>
      </c>
      <c r="AB118" s="4">
        <f t="shared" si="13"/>
        <v>1.1088291142585915</v>
      </c>
      <c r="AC118" s="4">
        <f t="shared" si="14"/>
        <v>0.96075083977577924</v>
      </c>
      <c r="AD118" s="4">
        <f t="shared" si="15"/>
        <v>1.1050382454918954</v>
      </c>
      <c r="AE118" s="4">
        <f t="shared" si="16"/>
        <v>1.0392491602242209</v>
      </c>
      <c r="AF118" s="4">
        <f t="shared" si="17"/>
        <v>0.86302573718168696</v>
      </c>
    </row>
    <row r="119" spans="1:32" x14ac:dyDescent="0.35">
      <c r="A119" s="6" t="s">
        <v>156</v>
      </c>
      <c r="B119" s="6">
        <v>398</v>
      </c>
      <c r="C119" s="6">
        <v>806</v>
      </c>
      <c r="D119" s="6">
        <v>389</v>
      </c>
      <c r="E119" s="6">
        <v>1390</v>
      </c>
      <c r="F119" s="6">
        <v>394</v>
      </c>
      <c r="G119" s="6">
        <v>251</v>
      </c>
      <c r="H119" s="6">
        <v>492</v>
      </c>
      <c r="I119" s="6">
        <v>562</v>
      </c>
      <c r="J119" s="6">
        <f>VLOOKUP($A119,Sheet2!$A:$E,5,FALSE)</f>
        <v>32906937</v>
      </c>
      <c r="K119" s="6">
        <f>VLOOKUP(A119,Sheet2!$A:$D,2,FALSE)</f>
        <v>36.67</v>
      </c>
      <c r="L119" s="6">
        <f>VLOOKUP($A119,Sheet2!$A:$D,4,FALSE)</f>
        <v>150</v>
      </c>
      <c r="M119" s="6">
        <f>VLOOKUP($A119,Sheet2!$A:$D,3,FALSE)</f>
        <v>2</v>
      </c>
      <c r="N119" s="6">
        <f t="shared" si="9"/>
        <v>22</v>
      </c>
      <c r="O119" s="6" cm="1">
        <f t="array" ref="O119">B119/MEDIAN(IF($N:$N=$N119, B:B))</f>
        <v>0.98759305210918114</v>
      </c>
      <c r="P119" s="6" cm="1">
        <f t="array" ref="P119">C119/MEDIAN(IF($N:$N=$N119, C:C))</f>
        <v>1.7296137339055795</v>
      </c>
      <c r="Q119" s="6" cm="1">
        <f t="array" ref="Q119">D119/MEDIAN(IF($N:$N=$N119, D:D))</f>
        <v>1.0513513513513513</v>
      </c>
      <c r="R119" s="6" cm="1">
        <f t="array" ref="R119">E119/MEDIAN(IF($N:$N=$N119, E:E))</f>
        <v>1.906721536351166</v>
      </c>
      <c r="S119" s="6" cm="1">
        <f t="array" ref="S119">F119/MEDIAN(IF($N:$N=$N119, F:F))</f>
        <v>0.84913793103448276</v>
      </c>
      <c r="T119" s="6" cm="1">
        <f t="array" ref="T119">G119/MEDIAN(IF($N:$N=$N119, G:G))</f>
        <v>1.224390243902439</v>
      </c>
      <c r="U119" s="6" cm="1">
        <f t="array" ref="U119">H119/MEDIAN(IF($N:$N=$N119, H:H))</f>
        <v>1.0186335403726707</v>
      </c>
      <c r="V119" s="6" cm="1">
        <f t="array" ref="V119">I119/MEDIAN(IF($N:$N=$N119, I:I))</f>
        <v>1.2488888888888889</v>
      </c>
      <c r="W119" s="6" t="str">
        <f>MID(A119,11,1)</f>
        <v>2</v>
      </c>
      <c r="X119" s="8">
        <f>_xlfn.NUMBERVALUE(RIGHT(A119,LEN(A119)-SEARCH("_",A119,11)))</f>
        <v>26</v>
      </c>
      <c r="Y119" s="4">
        <f t="shared" si="10"/>
        <v>0.86793074764628098</v>
      </c>
      <c r="Z119" s="4">
        <f t="shared" si="11"/>
        <v>1.5200440485095525</v>
      </c>
      <c r="AA119" s="4">
        <f t="shared" si="12"/>
        <v>0.92396373432204615</v>
      </c>
      <c r="AB119" s="4">
        <f t="shared" si="13"/>
        <v>1.6756924778522835</v>
      </c>
      <c r="AC119" s="4">
        <f t="shared" si="14"/>
        <v>0.74625162435437853</v>
      </c>
      <c r="AD119" s="4">
        <f t="shared" si="15"/>
        <v>1.0760362656779539</v>
      </c>
      <c r="AE119" s="4">
        <f t="shared" si="16"/>
        <v>0.8952101965329442</v>
      </c>
      <c r="AF119" s="4">
        <f t="shared" si="17"/>
        <v>1.0975665176516785</v>
      </c>
    </row>
    <row r="120" spans="1:32" x14ac:dyDescent="0.35">
      <c r="A120" s="6" t="s">
        <v>157</v>
      </c>
      <c r="B120" s="6">
        <v>390</v>
      </c>
      <c r="C120" s="6">
        <v>335</v>
      </c>
      <c r="D120" s="6">
        <v>355</v>
      </c>
      <c r="E120" s="6">
        <v>447</v>
      </c>
      <c r="F120" s="6">
        <v>610</v>
      </c>
      <c r="G120" s="6">
        <v>250</v>
      </c>
      <c r="H120" s="6">
        <v>522</v>
      </c>
      <c r="I120" s="6">
        <v>528</v>
      </c>
      <c r="J120" s="6">
        <f>VLOOKUP($A120,Sheet2!$A:$E,5,FALSE)</f>
        <v>32907022</v>
      </c>
      <c r="K120" s="6">
        <f>VLOOKUP(A120,Sheet2!$A:$D,2,FALSE)</f>
        <v>39.159999999999997</v>
      </c>
      <c r="L120" s="6">
        <f>VLOOKUP($A120,Sheet2!$A:$D,4,FALSE)</f>
        <v>143</v>
      </c>
      <c r="M120" s="6">
        <f>VLOOKUP($A120,Sheet2!$A:$D,3,FALSE)</f>
        <v>1</v>
      </c>
      <c r="N120" s="6">
        <f t="shared" si="9"/>
        <v>21</v>
      </c>
      <c r="O120" s="6" cm="1">
        <f t="array" ref="O120">B120/MEDIAN(IF($N:$N=$N120, B:B))</f>
        <v>1.0597826086956521</v>
      </c>
      <c r="P120" s="6" cm="1">
        <f t="array" ref="P120">C120/MEDIAN(IF($N:$N=$N120, C:C))</f>
        <v>1</v>
      </c>
      <c r="Q120" s="6" cm="1">
        <f t="array" ref="Q120">D120/MEDIAN(IF($N:$N=$N120, D:D))</f>
        <v>1.0230547550432276</v>
      </c>
      <c r="R120" s="6" cm="1">
        <f t="array" ref="R120">E120/MEDIAN(IF($N:$N=$N120, E:E))</f>
        <v>1.054245283018868</v>
      </c>
      <c r="S120" s="6" cm="1">
        <f t="array" ref="S120">F120/MEDIAN(IF($N:$N=$N120, F:F))</f>
        <v>1.3062098501070665</v>
      </c>
      <c r="T120" s="6" cm="1">
        <f t="array" ref="T120">G120/MEDIAN(IF($N:$N=$N120, G:G))</f>
        <v>1.3888888888888888</v>
      </c>
      <c r="U120" s="6" cm="1">
        <f t="array" ref="U120">H120/MEDIAN(IF($N:$N=$N120, H:H))</f>
        <v>1.1347826086956523</v>
      </c>
      <c r="V120" s="6" cm="1">
        <f t="array" ref="V120">I120/MEDIAN(IF($N:$N=$N120, I:I))</f>
        <v>1.2</v>
      </c>
      <c r="W120" s="6" t="str">
        <f>MID(A120,11,1)</f>
        <v>2</v>
      </c>
      <c r="X120" s="8">
        <f>_xlfn.NUMBERVALUE(RIGHT(A120,LEN(A120)-SEARCH("_",A120,11)))</f>
        <v>27</v>
      </c>
      <c r="Y120" s="4">
        <f t="shared" si="10"/>
        <v>0.96582466567607717</v>
      </c>
      <c r="Z120" s="4">
        <f t="shared" si="11"/>
        <v>0.91134224863793956</v>
      </c>
      <c r="AA120" s="4">
        <f t="shared" si="12"/>
        <v>0.9323530209408315</v>
      </c>
      <c r="AB120" s="4">
        <f t="shared" si="13"/>
        <v>0.96077826684235612</v>
      </c>
      <c r="AC120" s="4">
        <f t="shared" si="14"/>
        <v>1.1904042219895998</v>
      </c>
      <c r="AD120" s="4">
        <f t="shared" si="15"/>
        <v>1.2657531231082493</v>
      </c>
      <c r="AE120" s="4">
        <f t="shared" si="16"/>
        <v>1.0341753343239228</v>
      </c>
      <c r="AF120" s="4">
        <f t="shared" si="17"/>
        <v>1.0936106983655274</v>
      </c>
    </row>
    <row r="121" spans="1:32" x14ac:dyDescent="0.35">
      <c r="A121" s="6" t="s">
        <v>158</v>
      </c>
      <c r="B121" s="6">
        <v>390</v>
      </c>
      <c r="C121" s="6">
        <v>305</v>
      </c>
      <c r="D121" s="6">
        <v>310</v>
      </c>
      <c r="E121" s="6">
        <v>337</v>
      </c>
      <c r="F121" s="6">
        <v>398</v>
      </c>
      <c r="G121" s="6">
        <v>146</v>
      </c>
      <c r="H121" s="6">
        <v>352</v>
      </c>
      <c r="I121" s="6">
        <v>348</v>
      </c>
      <c r="J121" s="6">
        <f>VLOOKUP($A121,Sheet2!$A:$E,5,FALSE)</f>
        <v>32907098</v>
      </c>
      <c r="K121" s="6">
        <f>VLOOKUP(A121,Sheet2!$A:$D,2,FALSE)</f>
        <v>35.43</v>
      </c>
      <c r="L121" s="6">
        <f>VLOOKUP($A121,Sheet2!$A:$D,4,FALSE)</f>
        <v>175</v>
      </c>
      <c r="M121" s="6">
        <f>VLOOKUP($A121,Sheet2!$A:$D,3,FALSE)</f>
        <v>2</v>
      </c>
      <c r="N121" s="6">
        <f t="shared" si="9"/>
        <v>22</v>
      </c>
      <c r="O121" s="6" cm="1">
        <f t="array" ref="O121">B121/MEDIAN(IF($N:$N=$N121, B:B))</f>
        <v>0.967741935483871</v>
      </c>
      <c r="P121" s="6" cm="1">
        <f t="array" ref="P121">C121/MEDIAN(IF($N:$N=$N121, C:C))</f>
        <v>0.65450643776824036</v>
      </c>
      <c r="Q121" s="6" cm="1">
        <f t="array" ref="Q121">D121/MEDIAN(IF($N:$N=$N121, D:D))</f>
        <v>0.83783783783783783</v>
      </c>
      <c r="R121" s="6" cm="1">
        <f t="array" ref="R121">E121/MEDIAN(IF($N:$N=$N121, E:E))</f>
        <v>0.46227709190672156</v>
      </c>
      <c r="S121" s="6" cm="1">
        <f t="array" ref="S121">F121/MEDIAN(IF($N:$N=$N121, F:F))</f>
        <v>0.85775862068965514</v>
      </c>
      <c r="T121" s="6" cm="1">
        <f t="array" ref="T121">G121/MEDIAN(IF($N:$N=$N121, G:G))</f>
        <v>0.71219512195121948</v>
      </c>
      <c r="U121" s="6" cm="1">
        <f t="array" ref="U121">H121/MEDIAN(IF($N:$N=$N121, H:H))</f>
        <v>0.72877846790890266</v>
      </c>
      <c r="V121" s="6" cm="1">
        <f t="array" ref="V121">I121/MEDIAN(IF($N:$N=$N121, I:I))</f>
        <v>0.77333333333333332</v>
      </c>
      <c r="W121" s="6" t="str">
        <f>MID(A121,11,1)</f>
        <v>2</v>
      </c>
      <c r="X121" s="8">
        <f>_xlfn.NUMBERVALUE(RIGHT(A121,LEN(A121)-SEARCH("_",A121,11)))</f>
        <v>28</v>
      </c>
      <c r="Y121" s="4">
        <f t="shared" si="10"/>
        <v>1.2885085313670464</v>
      </c>
      <c r="Z121" s="4">
        <f t="shared" si="11"/>
        <v>0.87144836652900026</v>
      </c>
      <c r="AA121" s="4">
        <f t="shared" si="12"/>
        <v>1.1155465753547131</v>
      </c>
      <c r="AB121" s="4">
        <f t="shared" si="13"/>
        <v>0.61550290933660423</v>
      </c>
      <c r="AC121" s="4">
        <f t="shared" si="14"/>
        <v>1.1420702772993259</v>
      </c>
      <c r="AD121" s="4">
        <f t="shared" si="15"/>
        <v>0.94825847365321159</v>
      </c>
      <c r="AE121" s="4">
        <f t="shared" si="16"/>
        <v>0.9703385158231338</v>
      </c>
      <c r="AF121" s="4">
        <f t="shared" si="17"/>
        <v>1.0296614841768663</v>
      </c>
    </row>
    <row r="122" spans="1:32" x14ac:dyDescent="0.35">
      <c r="A122" s="6" t="s">
        <v>159</v>
      </c>
      <c r="B122" s="6">
        <v>254</v>
      </c>
      <c r="C122" s="6">
        <v>246</v>
      </c>
      <c r="D122" s="6">
        <v>278</v>
      </c>
      <c r="E122" s="6">
        <v>288</v>
      </c>
      <c r="F122" s="6">
        <v>361</v>
      </c>
      <c r="G122" s="6">
        <v>110</v>
      </c>
      <c r="H122" s="6">
        <v>358</v>
      </c>
      <c r="I122" s="6">
        <v>312</v>
      </c>
      <c r="J122" s="6">
        <f>VLOOKUP($A122,Sheet2!$A:$E,5,FALSE)</f>
        <v>32907202</v>
      </c>
      <c r="K122" s="6">
        <f>VLOOKUP(A122,Sheet2!$A:$D,2,FALSE)</f>
        <v>40.57</v>
      </c>
      <c r="L122" s="6">
        <f>VLOOKUP($A122,Sheet2!$A:$D,4,FALSE)</f>
        <v>175</v>
      </c>
      <c r="M122" s="6">
        <f>VLOOKUP($A122,Sheet2!$A:$D,3,FALSE)</f>
        <v>1</v>
      </c>
      <c r="N122" s="6">
        <f t="shared" si="9"/>
        <v>21</v>
      </c>
      <c r="O122" s="6" cm="1">
        <f t="array" ref="O122">B122/MEDIAN(IF($N:$N=$N122, B:B))</f>
        <v>0.69021739130434778</v>
      </c>
      <c r="P122" s="6" cm="1">
        <f t="array" ref="P122">C122/MEDIAN(IF($N:$N=$N122, C:C))</f>
        <v>0.73432835820895526</v>
      </c>
      <c r="Q122" s="6" cm="1">
        <f t="array" ref="Q122">D122/MEDIAN(IF($N:$N=$N122, D:D))</f>
        <v>0.80115273775216134</v>
      </c>
      <c r="R122" s="6" cm="1">
        <f t="array" ref="R122">E122/MEDIAN(IF($N:$N=$N122, E:E))</f>
        <v>0.67924528301886788</v>
      </c>
      <c r="S122" s="6" cm="1">
        <f t="array" ref="S122">F122/MEDIAN(IF($N:$N=$N122, F:F))</f>
        <v>0.77301927194860809</v>
      </c>
      <c r="T122" s="6" cm="1">
        <f t="array" ref="T122">G122/MEDIAN(IF($N:$N=$N122, G:G))</f>
        <v>0.61111111111111116</v>
      </c>
      <c r="U122" s="6" cm="1">
        <f t="array" ref="U122">H122/MEDIAN(IF($N:$N=$N122, H:H))</f>
        <v>0.77826086956521734</v>
      </c>
      <c r="V122" s="6" cm="1">
        <f t="array" ref="V122">I122/MEDIAN(IF($N:$N=$N122, I:I))</f>
        <v>0.70909090909090911</v>
      </c>
      <c r="W122" s="6" t="str">
        <f>MID(A122,11,1)</f>
        <v>2</v>
      </c>
      <c r="X122" s="8">
        <f>_xlfn.NUMBERVALUE(RIGHT(A122,LEN(A122)-SEARCH("_",A122,11)))</f>
        <v>29</v>
      </c>
      <c r="Y122" s="4">
        <f t="shared" si="10"/>
        <v>0.95636438689848513</v>
      </c>
      <c r="Z122" s="4">
        <f t="shared" si="11"/>
        <v>1.0174844895657078</v>
      </c>
      <c r="AA122" s="4">
        <f t="shared" si="12"/>
        <v>1.1100762694554294</v>
      </c>
      <c r="AB122" s="4">
        <f t="shared" si="13"/>
        <v>0.94116144686013459</v>
      </c>
      <c r="AC122" s="4">
        <f t="shared" si="14"/>
        <v>1.0710945730891599</v>
      </c>
      <c r="AD122" s="4">
        <f t="shared" si="15"/>
        <v>0.84675482024607795</v>
      </c>
      <c r="AE122" s="4">
        <f t="shared" si="16"/>
        <v>1.0783573244398668</v>
      </c>
      <c r="AF122" s="4">
        <f t="shared" si="17"/>
        <v>0.98251551043429208</v>
      </c>
    </row>
    <row r="123" spans="1:32" x14ac:dyDescent="0.35">
      <c r="A123" s="6" t="s">
        <v>161</v>
      </c>
      <c r="B123" s="6">
        <v>388</v>
      </c>
      <c r="C123" s="6">
        <v>297</v>
      </c>
      <c r="D123" s="6">
        <v>347</v>
      </c>
      <c r="E123" s="6">
        <v>436</v>
      </c>
      <c r="F123" s="6">
        <v>380</v>
      </c>
      <c r="G123" s="6">
        <v>151</v>
      </c>
      <c r="H123" s="6">
        <v>404</v>
      </c>
      <c r="I123" s="6">
        <v>325</v>
      </c>
      <c r="J123" s="6">
        <f>VLOOKUP($A123,Sheet2!$A:$E,5,FALSE)</f>
        <v>32907311</v>
      </c>
      <c r="K123" s="6">
        <f>VLOOKUP(A123,Sheet2!$A:$D,2,FALSE)</f>
        <v>32</v>
      </c>
      <c r="L123" s="6">
        <f>VLOOKUP($A123,Sheet2!$A:$D,4,FALSE)</f>
        <v>175</v>
      </c>
      <c r="M123" s="6">
        <f>VLOOKUP($A123,Sheet2!$A:$D,3,FALSE)</f>
        <v>2</v>
      </c>
      <c r="N123" s="6">
        <f t="shared" si="9"/>
        <v>22</v>
      </c>
      <c r="O123" s="6" cm="1">
        <f t="array" ref="O123">B123/MEDIAN(IF($N:$N=$N123, B:B))</f>
        <v>0.96277915632754341</v>
      </c>
      <c r="P123" s="6" cm="1">
        <f t="array" ref="P123">C123/MEDIAN(IF($N:$N=$N123, C:C))</f>
        <v>0.63733905579399142</v>
      </c>
      <c r="Q123" s="6" cm="1">
        <f t="array" ref="Q123">D123/MEDIAN(IF($N:$N=$N123, D:D))</f>
        <v>0.93783783783783781</v>
      </c>
      <c r="R123" s="6" cm="1">
        <f t="array" ref="R123">E123/MEDIAN(IF($N:$N=$N123, E:E))</f>
        <v>0.59807956104252402</v>
      </c>
      <c r="S123" s="6" cm="1">
        <f t="array" ref="S123">F123/MEDIAN(IF($N:$N=$N123, F:F))</f>
        <v>0.81896551724137934</v>
      </c>
      <c r="T123" s="6" cm="1">
        <f t="array" ref="T123">G123/MEDIAN(IF($N:$N=$N123, G:G))</f>
        <v>0.73658536585365852</v>
      </c>
      <c r="U123" s="6" cm="1">
        <f t="array" ref="U123">H123/MEDIAN(IF($N:$N=$N123, H:H))</f>
        <v>0.83643892339544512</v>
      </c>
      <c r="V123" s="6" cm="1">
        <f t="array" ref="V123">I123/MEDIAN(IF($N:$N=$N123, I:I))</f>
        <v>0.72222222222222221</v>
      </c>
      <c r="W123" s="6" t="str">
        <f>MID(A123,11,1)</f>
        <v>2</v>
      </c>
      <c r="X123" s="8">
        <f>_xlfn.NUMBERVALUE(RIGHT(A123,LEN(A123)-SEARCH("_",A123,11)))</f>
        <v>30</v>
      </c>
      <c r="Y123" s="4">
        <f t="shared" si="10"/>
        <v>1.2378626334767366</v>
      </c>
      <c r="Z123" s="4">
        <f t="shared" si="11"/>
        <v>0.81943839024525511</v>
      </c>
      <c r="AA123" s="4">
        <f t="shared" si="12"/>
        <v>1.2057951276680157</v>
      </c>
      <c r="AB123" s="4">
        <f t="shared" si="13"/>
        <v>0.76896174537542761</v>
      </c>
      <c r="AC123" s="4">
        <f t="shared" si="14"/>
        <v>1.052958827822984</v>
      </c>
      <c r="AD123" s="4">
        <f t="shared" si="15"/>
        <v>0.94704117217701611</v>
      </c>
      <c r="AE123" s="4">
        <f t="shared" si="16"/>
        <v>1.0754247032166573</v>
      </c>
      <c r="AF123" s="4">
        <f t="shared" si="17"/>
        <v>0.92857421775266658</v>
      </c>
    </row>
    <row r="124" spans="1:32" x14ac:dyDescent="0.35">
      <c r="A124" s="6" t="s">
        <v>162</v>
      </c>
      <c r="B124" s="6">
        <v>1219</v>
      </c>
      <c r="C124" s="6">
        <v>1170</v>
      </c>
      <c r="D124" s="6">
        <v>1055</v>
      </c>
      <c r="E124" s="6">
        <v>1372</v>
      </c>
      <c r="F124" s="6">
        <v>1430</v>
      </c>
      <c r="G124" s="6">
        <v>584</v>
      </c>
      <c r="H124" s="6">
        <v>1273</v>
      </c>
      <c r="I124" s="6">
        <v>1355</v>
      </c>
      <c r="J124" s="6">
        <f>VLOOKUP($A124,Sheet2!$A:$E,5,FALSE)</f>
        <v>32907388</v>
      </c>
      <c r="K124" s="6">
        <f>VLOOKUP(A124,Sheet2!$A:$D,2,FALSE)</f>
        <v>31.43</v>
      </c>
      <c r="L124" s="6">
        <f>VLOOKUP($A124,Sheet2!$A:$D,4,FALSE)</f>
        <v>175</v>
      </c>
      <c r="M124" s="6">
        <f>VLOOKUP($A124,Sheet2!$A:$D,3,FALSE)</f>
        <v>1</v>
      </c>
      <c r="N124" s="6">
        <f t="shared" si="9"/>
        <v>21</v>
      </c>
      <c r="O124" s="6" cm="1">
        <f t="array" ref="O124">B124/MEDIAN(IF($N:$N=$N124, B:B))</f>
        <v>3.3125</v>
      </c>
      <c r="P124" s="6" cm="1">
        <f t="array" ref="P124">C124/MEDIAN(IF($N:$N=$N124, C:C))</f>
        <v>3.4925373134328357</v>
      </c>
      <c r="Q124" s="6" cm="1">
        <f t="array" ref="Q124">D124/MEDIAN(IF($N:$N=$N124, D:D))</f>
        <v>3.0403458213256482</v>
      </c>
      <c r="R124" s="6" cm="1">
        <f t="array" ref="R124">E124/MEDIAN(IF($N:$N=$N124, E:E))</f>
        <v>3.2358490566037736</v>
      </c>
      <c r="S124" s="6" cm="1">
        <f t="array" ref="S124">F124/MEDIAN(IF($N:$N=$N124, F:F))</f>
        <v>3.0620985010706638</v>
      </c>
      <c r="T124" s="6" cm="1">
        <f t="array" ref="T124">G124/MEDIAN(IF($N:$N=$N124, G:G))</f>
        <v>3.2444444444444445</v>
      </c>
      <c r="U124" s="6" cm="1">
        <f t="array" ref="U124">H124/MEDIAN(IF($N:$N=$N124, H:H))</f>
        <v>2.767391304347826</v>
      </c>
      <c r="V124" s="6" cm="1">
        <f t="array" ref="V124">I124/MEDIAN(IF($N:$N=$N124, I:I))</f>
        <v>3.0795454545454546</v>
      </c>
      <c r="W124" s="6" t="str">
        <f>MID(A124,11,1)</f>
        <v>2</v>
      </c>
      <c r="X124" s="8">
        <f>_xlfn.NUMBERVALUE(RIGHT(A124,LEN(A124)-SEARCH("_",A124,11)))</f>
        <v>31</v>
      </c>
      <c r="Y124" s="4">
        <f t="shared" si="10"/>
        <v>1.0490239348158208</v>
      </c>
      <c r="Z124" s="4">
        <f t="shared" si="11"/>
        <v>1.1060393162349853</v>
      </c>
      <c r="AA124" s="4">
        <f t="shared" si="12"/>
        <v>0.96283638843407393</v>
      </c>
      <c r="AB124" s="4">
        <f t="shared" si="13"/>
        <v>1.0247496180614497</v>
      </c>
      <c r="AC124" s="4">
        <f t="shared" si="14"/>
        <v>0.96972516781487528</v>
      </c>
      <c r="AD124" s="4">
        <f t="shared" si="15"/>
        <v>1.0274716611026236</v>
      </c>
      <c r="AE124" s="4">
        <f t="shared" si="16"/>
        <v>0.87639538573948461</v>
      </c>
      <c r="AF124" s="4">
        <f t="shared" si="17"/>
        <v>0.97525038193855029</v>
      </c>
    </row>
    <row r="125" spans="1:32" x14ac:dyDescent="0.35">
      <c r="A125" s="6" t="s">
        <v>163</v>
      </c>
      <c r="B125" s="6">
        <v>879</v>
      </c>
      <c r="C125" s="6">
        <v>1033</v>
      </c>
      <c r="D125" s="6">
        <v>891</v>
      </c>
      <c r="E125" s="6">
        <v>1464</v>
      </c>
      <c r="F125" s="6">
        <v>1175</v>
      </c>
      <c r="G125" s="6">
        <v>525</v>
      </c>
      <c r="H125" s="6">
        <v>1143</v>
      </c>
      <c r="I125" s="6">
        <v>1157</v>
      </c>
      <c r="J125" s="6">
        <f>VLOOKUP($A125,Sheet2!$A:$E,5,FALSE)</f>
        <v>32907494</v>
      </c>
      <c r="K125" s="6">
        <f>VLOOKUP(A125,Sheet2!$A:$D,2,FALSE)</f>
        <v>32</v>
      </c>
      <c r="L125" s="6">
        <f>VLOOKUP($A125,Sheet2!$A:$D,4,FALSE)</f>
        <v>125</v>
      </c>
      <c r="M125" s="6">
        <f>VLOOKUP($A125,Sheet2!$A:$D,3,FALSE)</f>
        <v>2</v>
      </c>
      <c r="N125" s="6">
        <f t="shared" si="9"/>
        <v>12</v>
      </c>
      <c r="O125" s="6" cm="1">
        <f t="array" ref="O125">B125/MEDIAN(IF($N:$N=$N125, B:B))</f>
        <v>0.81919850885368128</v>
      </c>
      <c r="P125" s="6" cm="1">
        <f t="array" ref="P125">C125/MEDIAN(IF($N:$N=$N125, C:C))</f>
        <v>0.97360980207351555</v>
      </c>
      <c r="Q125" s="6" cm="1">
        <f t="array" ref="Q125">D125/MEDIAN(IF($N:$N=$N125, D:D))</f>
        <v>0.92715920915712802</v>
      </c>
      <c r="R125" s="6" cm="1">
        <f t="array" ref="R125">E125/MEDIAN(IF($N:$N=$N125, E:E))</f>
        <v>1.086053412462908</v>
      </c>
      <c r="S125" s="6" cm="1">
        <f t="array" ref="S125">F125/MEDIAN(IF($N:$N=$N125, F:F))</f>
        <v>0.92592592592592593</v>
      </c>
      <c r="T125" s="6" cm="1">
        <f t="array" ref="T125">G125/MEDIAN(IF($N:$N=$N125, G:G))</f>
        <v>0.98499061913696062</v>
      </c>
      <c r="U125" s="6" cm="1">
        <f t="array" ref="U125">H125/MEDIAN(IF($N:$N=$N125, H:H))</f>
        <v>0.95488721804511278</v>
      </c>
      <c r="V125" s="6" cm="1">
        <f t="array" ref="V125">I125/MEDIAN(IF($N:$N=$N125, I:I))</f>
        <v>0.96658312447786132</v>
      </c>
      <c r="W125" s="6" t="str">
        <f>MID(A125,11,1)</f>
        <v>2</v>
      </c>
      <c r="X125" s="8">
        <f>_xlfn.NUMBERVALUE(RIGHT(A125,LEN(A125)-SEARCH("_",A125,11)))</f>
        <v>32</v>
      </c>
      <c r="Y125" s="4">
        <f t="shared" si="10"/>
        <v>0.85267879573726646</v>
      </c>
      <c r="Z125" s="4">
        <f t="shared" si="11"/>
        <v>1.0134008113756505</v>
      </c>
      <c r="AA125" s="4">
        <f t="shared" si="12"/>
        <v>0.96505180292268011</v>
      </c>
      <c r="AB125" s="4">
        <f t="shared" si="13"/>
        <v>1.1304399432331311</v>
      </c>
      <c r="AC125" s="4">
        <f t="shared" si="14"/>
        <v>0.96376811594202894</v>
      </c>
      <c r="AD125" s="4">
        <f t="shared" si="15"/>
        <v>1.0252467574842972</v>
      </c>
      <c r="AE125" s="4">
        <f t="shared" si="16"/>
        <v>0.99391304347826082</v>
      </c>
      <c r="AF125" s="4">
        <f t="shared" si="17"/>
        <v>1.006086956521739</v>
      </c>
    </row>
    <row r="126" spans="1:32" x14ac:dyDescent="0.35">
      <c r="A126" s="6" t="s">
        <v>164</v>
      </c>
      <c r="B126" s="6">
        <v>795</v>
      </c>
      <c r="C126" s="6">
        <v>764</v>
      </c>
      <c r="D126" s="6">
        <v>730</v>
      </c>
      <c r="E126" s="6">
        <v>951</v>
      </c>
      <c r="F126" s="6">
        <v>1089</v>
      </c>
      <c r="G126" s="6">
        <v>439</v>
      </c>
      <c r="H126" s="6">
        <v>948</v>
      </c>
      <c r="I126" s="6">
        <v>896</v>
      </c>
      <c r="J126" s="6">
        <f>VLOOKUP($A126,Sheet2!$A:$E,5,FALSE)</f>
        <v>32910327</v>
      </c>
      <c r="K126" s="6">
        <f>VLOOKUP(A126,Sheet2!$A:$D,2,FALSE)</f>
        <v>32.83</v>
      </c>
      <c r="L126" s="6">
        <f>VLOOKUP($A126,Sheet2!$A:$D,4,FALSE)</f>
        <v>198</v>
      </c>
      <c r="M126" s="6">
        <f>VLOOKUP($A126,Sheet2!$A:$D,3,FALSE)</f>
        <v>1</v>
      </c>
      <c r="N126" s="6">
        <f t="shared" si="9"/>
        <v>21</v>
      </c>
      <c r="O126" s="6" cm="1">
        <f t="array" ref="O126">B126/MEDIAN(IF($N:$N=$N126, B:B))</f>
        <v>2.160326086956522</v>
      </c>
      <c r="P126" s="6" cm="1">
        <f t="array" ref="P126">C126/MEDIAN(IF($N:$N=$N126, C:C))</f>
        <v>2.2805970149253731</v>
      </c>
      <c r="Q126" s="6" cm="1">
        <f t="array" ref="Q126">D126/MEDIAN(IF($N:$N=$N126, D:D))</f>
        <v>2.1037463976945245</v>
      </c>
      <c r="R126" s="6" cm="1">
        <f t="array" ref="R126">E126/MEDIAN(IF($N:$N=$N126, E:E))</f>
        <v>2.2429245283018866</v>
      </c>
      <c r="S126" s="6" cm="1">
        <f t="array" ref="S126">F126/MEDIAN(IF($N:$N=$N126, F:F))</f>
        <v>2.3319057815845823</v>
      </c>
      <c r="T126" s="6" cm="1">
        <f t="array" ref="T126">G126/MEDIAN(IF($N:$N=$N126, G:G))</f>
        <v>2.4388888888888891</v>
      </c>
      <c r="U126" s="6" cm="1">
        <f t="array" ref="U126">H126/MEDIAN(IF($N:$N=$N126, H:H))</f>
        <v>2.0608695652173914</v>
      </c>
      <c r="V126" s="6" cm="1">
        <f t="array" ref="V126">I126/MEDIAN(IF($N:$N=$N126, I:I))</f>
        <v>2.0363636363636362</v>
      </c>
      <c r="W126" s="6" t="str">
        <f>MID(A126,11,1)</f>
        <v>2</v>
      </c>
      <c r="X126" s="8">
        <f>_xlfn.NUMBERVALUE(RIGHT(A126,LEN(A126)-SEARCH("_",A126,11)))</f>
        <v>33</v>
      </c>
      <c r="Y126" s="4">
        <f t="shared" si="10"/>
        <v>0.98124148531107003</v>
      </c>
      <c r="Z126" s="4">
        <f t="shared" si="11"/>
        <v>1.0358697308858649</v>
      </c>
      <c r="AA126" s="4">
        <f t="shared" si="12"/>
        <v>0.95554243058730115</v>
      </c>
      <c r="AB126" s="4">
        <f t="shared" si="13"/>
        <v>1.01875851468893</v>
      </c>
      <c r="AC126" s="4">
        <f t="shared" si="14"/>
        <v>1.0591746804072075</v>
      </c>
      <c r="AD126" s="4">
        <f t="shared" si="15"/>
        <v>1.1077674663520194</v>
      </c>
      <c r="AE126" s="4">
        <f t="shared" si="16"/>
        <v>0.93606734900618305</v>
      </c>
      <c r="AF126" s="4">
        <f t="shared" si="17"/>
        <v>0.92493651363249985</v>
      </c>
    </row>
    <row r="127" spans="1:32" x14ac:dyDescent="0.35">
      <c r="A127" s="6" t="s">
        <v>165</v>
      </c>
      <c r="B127" s="6">
        <v>1304</v>
      </c>
      <c r="C127" s="6">
        <v>1160</v>
      </c>
      <c r="D127" s="6">
        <v>1140</v>
      </c>
      <c r="E127" s="6">
        <v>1523</v>
      </c>
      <c r="F127" s="6">
        <v>1394</v>
      </c>
      <c r="G127" s="6">
        <v>592</v>
      </c>
      <c r="H127" s="6">
        <v>1537</v>
      </c>
      <c r="I127" s="6">
        <v>1309</v>
      </c>
      <c r="J127" s="6">
        <f>VLOOKUP($A127,Sheet2!$A:$E,5,FALSE)</f>
        <v>32910475</v>
      </c>
      <c r="K127" s="6">
        <f>VLOOKUP(A127,Sheet2!$A:$D,2,FALSE)</f>
        <v>32.57</v>
      </c>
      <c r="L127" s="6">
        <f>VLOOKUP($A127,Sheet2!$A:$D,4,FALSE)</f>
        <v>175</v>
      </c>
      <c r="M127" s="6">
        <f>VLOOKUP($A127,Sheet2!$A:$D,3,FALSE)</f>
        <v>2</v>
      </c>
      <c r="N127" s="6">
        <f t="shared" si="9"/>
        <v>22</v>
      </c>
      <c r="O127" s="6" cm="1">
        <f t="array" ref="O127">B127/MEDIAN(IF($N:$N=$N127, B:B))</f>
        <v>3.2357320099255582</v>
      </c>
      <c r="P127" s="6" cm="1">
        <f t="array" ref="P127">C127/MEDIAN(IF($N:$N=$N127, C:C))</f>
        <v>2.4892703862660945</v>
      </c>
      <c r="Q127" s="6" cm="1">
        <f t="array" ref="Q127">D127/MEDIAN(IF($N:$N=$N127, D:D))</f>
        <v>3.0810810810810811</v>
      </c>
      <c r="R127" s="6" cm="1">
        <f t="array" ref="R127">E127/MEDIAN(IF($N:$N=$N127, E:E))</f>
        <v>2.0891632373113853</v>
      </c>
      <c r="S127" s="6" cm="1">
        <f t="array" ref="S127">F127/MEDIAN(IF($N:$N=$N127, F:F))</f>
        <v>3.0043103448275863</v>
      </c>
      <c r="T127" s="6" cm="1">
        <f t="array" ref="T127">G127/MEDIAN(IF($N:$N=$N127, G:G))</f>
        <v>2.8878048780487804</v>
      </c>
      <c r="U127" s="6" cm="1">
        <f t="array" ref="U127">H127/MEDIAN(IF($N:$N=$N127, H:H))</f>
        <v>3.1821946169772257</v>
      </c>
      <c r="V127" s="6" cm="1">
        <f t="array" ref="V127">I127/MEDIAN(IF($N:$N=$N127, I:I))</f>
        <v>2.9088888888888889</v>
      </c>
      <c r="W127" s="6" t="str">
        <f>MID(A127,11,1)</f>
        <v>2</v>
      </c>
      <c r="X127" s="8">
        <f>_xlfn.NUMBERVALUE(RIGHT(A127,LEN(A127)-SEARCH("_",A127,11)))</f>
        <v>34</v>
      </c>
      <c r="Y127" s="4">
        <f t="shared" si="10"/>
        <v>1.0944099402150145</v>
      </c>
      <c r="Z127" s="4">
        <f t="shared" si="11"/>
        <v>0.84193692377977791</v>
      </c>
      <c r="AA127" s="4">
        <f t="shared" si="12"/>
        <v>1.0421029156308694</v>
      </c>
      <c r="AB127" s="4">
        <f t="shared" si="13"/>
        <v>0.70661012921708566</v>
      </c>
      <c r="AC127" s="4">
        <f t="shared" si="14"/>
        <v>1.0161370270419123</v>
      </c>
      <c r="AD127" s="4">
        <f t="shared" si="15"/>
        <v>0.97673180419249317</v>
      </c>
      <c r="AE127" s="4">
        <f t="shared" si="16"/>
        <v>1.0763021813412501</v>
      </c>
      <c r="AF127" s="4">
        <f t="shared" si="17"/>
        <v>0.98386297295808778</v>
      </c>
    </row>
    <row r="128" spans="1:32" x14ac:dyDescent="0.35">
      <c r="A128" s="6" t="s">
        <v>166</v>
      </c>
      <c r="B128" s="6">
        <v>656</v>
      </c>
      <c r="C128" s="6">
        <v>593</v>
      </c>
      <c r="D128" s="6">
        <v>581</v>
      </c>
      <c r="E128" s="6">
        <v>730</v>
      </c>
      <c r="F128" s="6">
        <v>878</v>
      </c>
      <c r="G128" s="6">
        <v>307</v>
      </c>
      <c r="H128" s="6">
        <v>769</v>
      </c>
      <c r="I128" s="6">
        <v>716</v>
      </c>
      <c r="J128" s="6">
        <f>VLOOKUP($A128,Sheet2!$A:$E,5,FALSE)</f>
        <v>32910567</v>
      </c>
      <c r="K128" s="6">
        <f>VLOOKUP(A128,Sheet2!$A:$D,2,FALSE)</f>
        <v>36.42</v>
      </c>
      <c r="L128" s="6">
        <f>VLOOKUP($A128,Sheet2!$A:$D,4,FALSE)</f>
        <v>162</v>
      </c>
      <c r="M128" s="6">
        <f>VLOOKUP($A128,Sheet2!$A:$D,3,FALSE)</f>
        <v>1</v>
      </c>
      <c r="N128" s="6">
        <f t="shared" si="9"/>
        <v>21</v>
      </c>
      <c r="O128" s="6" cm="1">
        <f t="array" ref="O128">B128/MEDIAN(IF($N:$N=$N128, B:B))</f>
        <v>1.7826086956521738</v>
      </c>
      <c r="P128" s="6" cm="1">
        <f t="array" ref="P128">C128/MEDIAN(IF($N:$N=$N128, C:C))</f>
        <v>1.7701492537313432</v>
      </c>
      <c r="Q128" s="6" cm="1">
        <f t="array" ref="Q128">D128/MEDIAN(IF($N:$N=$N128, D:D))</f>
        <v>1.6743515850144093</v>
      </c>
      <c r="R128" s="6" cm="1">
        <f t="array" ref="R128">E128/MEDIAN(IF($N:$N=$N128, E:E))</f>
        <v>1.7216981132075471</v>
      </c>
      <c r="S128" s="6" cm="1">
        <f t="array" ref="S128">F128/MEDIAN(IF($N:$N=$N128, F:F))</f>
        <v>1.880085653104925</v>
      </c>
      <c r="T128" s="6" cm="1">
        <f t="array" ref="T128">G128/MEDIAN(IF($N:$N=$N128, G:G))</f>
        <v>1.7055555555555555</v>
      </c>
      <c r="U128" s="6" cm="1">
        <f t="array" ref="U128">H128/MEDIAN(IF($N:$N=$N128, H:H))</f>
        <v>1.6717391304347826</v>
      </c>
      <c r="V128" s="6" cm="1">
        <f t="array" ref="V128">I128/MEDIAN(IF($N:$N=$N128, I:I))</f>
        <v>1.6272727272727272</v>
      </c>
      <c r="W128" s="6" t="str">
        <f>MID(A128,11,1)</f>
        <v>2</v>
      </c>
      <c r="X128" s="8">
        <f>_xlfn.NUMBERVALUE(RIGHT(A128,LEN(A128)-SEARCH("_",A128,11)))</f>
        <v>35</v>
      </c>
      <c r="Y128" s="4">
        <f t="shared" si="10"/>
        <v>1.0402548909054159</v>
      </c>
      <c r="Z128" s="4">
        <f t="shared" si="11"/>
        <v>1.032984088610045</v>
      </c>
      <c r="AA128" s="4">
        <f t="shared" si="12"/>
        <v>0.97708062888655889</v>
      </c>
      <c r="AB128" s="4">
        <f t="shared" si="13"/>
        <v>1.004710056275997</v>
      </c>
      <c r="AC128" s="4">
        <f t="shared" si="14"/>
        <v>1.0971383123697691</v>
      </c>
      <c r="AD128" s="4">
        <f t="shared" si="15"/>
        <v>0.99528994372400292</v>
      </c>
      <c r="AE128" s="4">
        <f t="shared" si="16"/>
        <v>0.97555611110520102</v>
      </c>
      <c r="AF128" s="4">
        <f t="shared" si="17"/>
        <v>0.94960740262917898</v>
      </c>
    </row>
    <row r="129" spans="1:32" x14ac:dyDescent="0.35">
      <c r="A129" s="6" t="s">
        <v>167</v>
      </c>
      <c r="B129" s="6">
        <v>429</v>
      </c>
      <c r="C129" s="6">
        <v>415</v>
      </c>
      <c r="D129" s="6">
        <v>398</v>
      </c>
      <c r="E129" s="6">
        <v>452</v>
      </c>
      <c r="F129" s="6">
        <v>554</v>
      </c>
      <c r="G129" s="6">
        <v>177</v>
      </c>
      <c r="H129" s="6">
        <v>535</v>
      </c>
      <c r="I129" s="6">
        <v>388</v>
      </c>
      <c r="J129" s="6">
        <f>VLOOKUP($A129,Sheet2!$A:$E,5,FALSE)</f>
        <v>32910664</v>
      </c>
      <c r="K129" s="6">
        <f>VLOOKUP(A129,Sheet2!$A:$D,2,FALSE)</f>
        <v>35.840000000000003</v>
      </c>
      <c r="L129" s="6">
        <f>VLOOKUP($A129,Sheet2!$A:$D,4,FALSE)</f>
        <v>173</v>
      </c>
      <c r="M129" s="6">
        <f>VLOOKUP($A129,Sheet2!$A:$D,3,FALSE)</f>
        <v>2</v>
      </c>
      <c r="N129" s="6">
        <f t="shared" si="9"/>
        <v>22</v>
      </c>
      <c r="O129" s="6" cm="1">
        <f t="array" ref="O129">B129/MEDIAN(IF($N:$N=$N129, B:B))</f>
        <v>1.064516129032258</v>
      </c>
      <c r="P129" s="6" cm="1">
        <f t="array" ref="P129">C129/MEDIAN(IF($N:$N=$N129, C:C))</f>
        <v>0.8905579399141631</v>
      </c>
      <c r="Q129" s="6" cm="1">
        <f t="array" ref="Q129">D129/MEDIAN(IF($N:$N=$N129, D:D))</f>
        <v>1.0756756756756756</v>
      </c>
      <c r="R129" s="6" cm="1">
        <f t="array" ref="R129">E129/MEDIAN(IF($N:$N=$N129, E:E))</f>
        <v>0.62002743484224965</v>
      </c>
      <c r="S129" s="6" cm="1">
        <f t="array" ref="S129">F129/MEDIAN(IF($N:$N=$N129, F:F))</f>
        <v>1.1939655172413792</v>
      </c>
      <c r="T129" s="6" cm="1">
        <f t="array" ref="T129">G129/MEDIAN(IF($N:$N=$N129, G:G))</f>
        <v>0.86341463414634145</v>
      </c>
      <c r="U129" s="6" cm="1">
        <f t="array" ref="U129">H129/MEDIAN(IF($N:$N=$N129, H:H))</f>
        <v>1.1076604554865424</v>
      </c>
      <c r="V129" s="6" cm="1">
        <f t="array" ref="V129">I129/MEDIAN(IF($N:$N=$N129, I:I))</f>
        <v>0.86222222222222222</v>
      </c>
      <c r="W129" s="6" t="str">
        <f>MID(A129,11,1)</f>
        <v>2</v>
      </c>
      <c r="X129" s="8">
        <f>_xlfn.NUMBERVALUE(RIGHT(A129,LEN(A129)-SEARCH("_",A129,11)))</f>
        <v>36</v>
      </c>
      <c r="Y129" s="4">
        <f t="shared" si="10"/>
        <v>1.0889777998088022</v>
      </c>
      <c r="Z129" s="4">
        <f t="shared" si="11"/>
        <v>0.91102220019119784</v>
      </c>
      <c r="AA129" s="4">
        <f t="shared" si="12"/>
        <v>1.1003937832957411</v>
      </c>
      <c r="AB129" s="4">
        <f t="shared" si="13"/>
        <v>0.63427513534193525</v>
      </c>
      <c r="AC129" s="4">
        <f t="shared" si="14"/>
        <v>1.2214018243153322</v>
      </c>
      <c r="AD129" s="4">
        <f t="shared" si="15"/>
        <v>0.88325516445689534</v>
      </c>
      <c r="AE129" s="4">
        <f t="shared" si="16"/>
        <v>1.1331135460084687</v>
      </c>
      <c r="AF129" s="4">
        <f t="shared" si="17"/>
        <v>0.88203535192594429</v>
      </c>
    </row>
    <row r="130" spans="1:32" x14ac:dyDescent="0.35">
      <c r="A130" s="6" t="s">
        <v>168</v>
      </c>
      <c r="B130" s="6">
        <v>389</v>
      </c>
      <c r="C130" s="6">
        <v>309</v>
      </c>
      <c r="D130" s="6">
        <v>361</v>
      </c>
      <c r="E130" s="6">
        <v>424</v>
      </c>
      <c r="F130" s="6">
        <v>467</v>
      </c>
      <c r="G130" s="6">
        <v>224</v>
      </c>
      <c r="H130" s="6">
        <v>475</v>
      </c>
      <c r="I130" s="6">
        <v>506</v>
      </c>
      <c r="J130" s="6">
        <f>VLOOKUP($A130,Sheet2!$A:$E,5,FALSE)</f>
        <v>32910772</v>
      </c>
      <c r="K130" s="6">
        <f>VLOOKUP(A130,Sheet2!$A:$D,2,FALSE)</f>
        <v>34.729999999999997</v>
      </c>
      <c r="L130" s="6">
        <f>VLOOKUP($A130,Sheet2!$A:$D,4,FALSE)</f>
        <v>167</v>
      </c>
      <c r="M130" s="6">
        <f>VLOOKUP($A130,Sheet2!$A:$D,3,FALSE)</f>
        <v>1</v>
      </c>
      <c r="N130" s="6">
        <f t="shared" ref="N130:N193" si="18">IF(L130&gt;140,2,1)*10+M130*1</f>
        <v>21</v>
      </c>
      <c r="O130" s="6" cm="1">
        <f t="array" ref="O130">B130/MEDIAN(IF($N:$N=$N130, B:B))</f>
        <v>1.0570652173913044</v>
      </c>
      <c r="P130" s="6" cm="1">
        <f t="array" ref="P130">C130/MEDIAN(IF($N:$N=$N130, C:C))</f>
        <v>0.92238805970149251</v>
      </c>
      <c r="Q130" s="6" cm="1">
        <f t="array" ref="Q130">D130/MEDIAN(IF($N:$N=$N130, D:D))</f>
        <v>1.0403458213256485</v>
      </c>
      <c r="R130" s="6" cm="1">
        <f t="array" ref="R130">E130/MEDIAN(IF($N:$N=$N130, E:E))</f>
        <v>1</v>
      </c>
      <c r="S130" s="6" cm="1">
        <f t="array" ref="S130">F130/MEDIAN(IF($N:$N=$N130, F:F))</f>
        <v>1</v>
      </c>
      <c r="T130" s="6" cm="1">
        <f t="array" ref="T130">G130/MEDIAN(IF($N:$N=$N130, G:G))</f>
        <v>1.2444444444444445</v>
      </c>
      <c r="U130" s="6" cm="1">
        <f t="array" ref="U130">H130/MEDIAN(IF($N:$N=$N130, H:H))</f>
        <v>1.0326086956521738</v>
      </c>
      <c r="V130" s="6" cm="1">
        <f t="array" ref="V130">I130/MEDIAN(IF($N:$N=$N130, I:I))</f>
        <v>1.1499999999999999</v>
      </c>
      <c r="W130" s="6" t="str">
        <f>MID(A130,11,1)</f>
        <v>2</v>
      </c>
      <c r="X130" s="8">
        <f>_xlfn.NUMBERVALUE(RIGHT(A130,LEN(A130)-SEARCH("_",A130,11)))</f>
        <v>37</v>
      </c>
      <c r="Y130" s="4">
        <f t="shared" ref="Y130:Y193" si="19">O130/MEDIAN($O130:$V130)</f>
        <v>1.0198633966483823</v>
      </c>
      <c r="Z130" s="4">
        <f t="shared" ref="Z130:Z193" si="20">P130/MEDIAN($O130:$V130)</f>
        <v>0.88992599899996805</v>
      </c>
      <c r="AA130" s="4">
        <f t="shared" ref="AA130:AA193" si="21">Q130/MEDIAN($O130:$V130)</f>
        <v>1.0037324145851276</v>
      </c>
      <c r="AB130" s="4">
        <f t="shared" ref="AB130:AB193" si="22">R130/MEDIAN($O130:$V130)</f>
        <v>0.96480650377019195</v>
      </c>
      <c r="AC130" s="4">
        <f t="shared" ref="AC130:AC193" si="23">S130/MEDIAN($O130:$V130)</f>
        <v>0.96480650377019195</v>
      </c>
      <c r="AD130" s="4">
        <f t="shared" ref="AD130:AD193" si="24">T130/MEDIAN($O130:$V130)</f>
        <v>1.2006480935806834</v>
      </c>
      <c r="AE130" s="4">
        <f t="shared" ref="AE130:AE193" si="25">U130/MEDIAN($O130:$V130)</f>
        <v>0.99626758541487204</v>
      </c>
      <c r="AF130" s="4">
        <f t="shared" ref="AF130:AF193" si="26">V130/MEDIAN($O130:$V130)</f>
        <v>1.1095274793357206</v>
      </c>
    </row>
    <row r="131" spans="1:32" x14ac:dyDescent="0.35">
      <c r="A131" s="6" t="s">
        <v>169</v>
      </c>
      <c r="B131" s="6">
        <v>430</v>
      </c>
      <c r="C131" s="6">
        <v>496</v>
      </c>
      <c r="D131" s="6">
        <v>371</v>
      </c>
      <c r="E131" s="6">
        <v>757</v>
      </c>
      <c r="F131" s="6">
        <v>417</v>
      </c>
      <c r="G131" s="6">
        <v>140</v>
      </c>
      <c r="H131" s="6">
        <v>429</v>
      </c>
      <c r="I131" s="6">
        <v>418</v>
      </c>
      <c r="J131" s="6">
        <f>VLOOKUP($A131,Sheet2!$A:$E,5,FALSE)</f>
        <v>32910862</v>
      </c>
      <c r="K131" s="6">
        <f>VLOOKUP(A131,Sheet2!$A:$D,2,FALSE)</f>
        <v>31.9</v>
      </c>
      <c r="L131" s="6">
        <f>VLOOKUP($A131,Sheet2!$A:$D,4,FALSE)</f>
        <v>163</v>
      </c>
      <c r="M131" s="6">
        <f>VLOOKUP($A131,Sheet2!$A:$D,3,FALSE)</f>
        <v>2</v>
      </c>
      <c r="N131" s="6">
        <f t="shared" si="18"/>
        <v>22</v>
      </c>
      <c r="O131" s="6" cm="1">
        <f t="array" ref="O131">B131/MEDIAN(IF($N:$N=$N131, B:B))</f>
        <v>1.0669975186104219</v>
      </c>
      <c r="P131" s="6" cm="1">
        <f t="array" ref="P131">C131/MEDIAN(IF($N:$N=$N131, C:C))</f>
        <v>1.0643776824034334</v>
      </c>
      <c r="Q131" s="6" cm="1">
        <f t="array" ref="Q131">D131/MEDIAN(IF($N:$N=$N131, D:D))</f>
        <v>1.0027027027027027</v>
      </c>
      <c r="R131" s="6" cm="1">
        <f t="array" ref="R131">E131/MEDIAN(IF($N:$N=$N131, E:E))</f>
        <v>1.0384087791495198</v>
      </c>
      <c r="S131" s="6" cm="1">
        <f t="array" ref="S131">F131/MEDIAN(IF($N:$N=$N131, F:F))</f>
        <v>0.89870689655172409</v>
      </c>
      <c r="T131" s="6" cm="1">
        <f t="array" ref="T131">G131/MEDIAN(IF($N:$N=$N131, G:G))</f>
        <v>0.68292682926829273</v>
      </c>
      <c r="U131" s="6" cm="1">
        <f t="array" ref="U131">H131/MEDIAN(IF($N:$N=$N131, H:H))</f>
        <v>0.88819875776397517</v>
      </c>
      <c r="V131" s="6" cm="1">
        <f t="array" ref="V131">I131/MEDIAN(IF($N:$N=$N131, I:I))</f>
        <v>0.92888888888888888</v>
      </c>
      <c r="W131" s="6" t="str">
        <f>MID(A131,11,1)</f>
        <v>2</v>
      </c>
      <c r="X131" s="8">
        <f>_xlfn.NUMBERVALUE(RIGHT(A131,LEN(A131)-SEARCH("_",A131,11)))</f>
        <v>38</v>
      </c>
      <c r="Y131" s="4">
        <f t="shared" si="19"/>
        <v>1.1047858390512437</v>
      </c>
      <c r="Z131" s="4">
        <f t="shared" si="20"/>
        <v>1.102073219863634</v>
      </c>
      <c r="AA131" s="4">
        <f t="shared" si="21"/>
        <v>1.0382139858835235</v>
      </c>
      <c r="AB131" s="4">
        <f t="shared" si="22"/>
        <v>1.0751846132172198</v>
      </c>
      <c r="AC131" s="4">
        <f t="shared" si="23"/>
        <v>0.93053510945469398</v>
      </c>
      <c r="AD131" s="4">
        <f t="shared" si="24"/>
        <v>0.7071130690785159</v>
      </c>
      <c r="AE131" s="4">
        <f t="shared" si="25"/>
        <v>0.91965481899009283</v>
      </c>
      <c r="AF131" s="4">
        <f t="shared" si="26"/>
        <v>0.96178601411647646</v>
      </c>
    </row>
    <row r="132" spans="1:32" x14ac:dyDescent="0.35">
      <c r="A132" s="6" t="s">
        <v>170</v>
      </c>
      <c r="B132" s="6">
        <v>354</v>
      </c>
      <c r="C132" s="6">
        <v>316</v>
      </c>
      <c r="D132" s="6">
        <v>396</v>
      </c>
      <c r="E132" s="6">
        <v>458</v>
      </c>
      <c r="F132" s="6">
        <v>400</v>
      </c>
      <c r="G132" s="6">
        <v>176</v>
      </c>
      <c r="H132" s="6">
        <v>425</v>
      </c>
      <c r="I132" s="6">
        <v>449</v>
      </c>
      <c r="J132" s="6">
        <f>VLOOKUP($A132,Sheet2!$A:$E,5,FALSE)</f>
        <v>32910966</v>
      </c>
      <c r="K132" s="6">
        <f>VLOOKUP(A132,Sheet2!$A:$D,2,FALSE)</f>
        <v>30.29</v>
      </c>
      <c r="L132" s="6">
        <f>VLOOKUP($A132,Sheet2!$A:$D,4,FALSE)</f>
        <v>175</v>
      </c>
      <c r="M132" s="6">
        <f>VLOOKUP($A132,Sheet2!$A:$D,3,FALSE)</f>
        <v>1</v>
      </c>
      <c r="N132" s="6">
        <f t="shared" si="18"/>
        <v>21</v>
      </c>
      <c r="O132" s="6" cm="1">
        <f t="array" ref="O132">B132/MEDIAN(IF($N:$N=$N132, B:B))</f>
        <v>0.96195652173913049</v>
      </c>
      <c r="P132" s="6" cm="1">
        <f t="array" ref="P132">C132/MEDIAN(IF($N:$N=$N132, C:C))</f>
        <v>0.94328358208955221</v>
      </c>
      <c r="Q132" s="6" cm="1">
        <f t="array" ref="Q132">D132/MEDIAN(IF($N:$N=$N132, D:D))</f>
        <v>1.1412103746397695</v>
      </c>
      <c r="R132" s="6" cm="1">
        <f t="array" ref="R132">E132/MEDIAN(IF($N:$N=$N132, E:E))</f>
        <v>1.0801886792452831</v>
      </c>
      <c r="S132" s="6" cm="1">
        <f t="array" ref="S132">F132/MEDIAN(IF($N:$N=$N132, F:F))</f>
        <v>0.85653104925053536</v>
      </c>
      <c r="T132" s="6" cm="1">
        <f t="array" ref="T132">G132/MEDIAN(IF($N:$N=$N132, G:G))</f>
        <v>0.97777777777777775</v>
      </c>
      <c r="U132" s="6" cm="1">
        <f t="array" ref="U132">H132/MEDIAN(IF($N:$N=$N132, H:H))</f>
        <v>0.92391304347826086</v>
      </c>
      <c r="V132" s="6" cm="1">
        <f t="array" ref="V132">I132/MEDIAN(IF($N:$N=$N132, I:I))</f>
        <v>1.0204545454545455</v>
      </c>
      <c r="W132" s="6" t="str">
        <f>MID(A132,11,1)</f>
        <v>2</v>
      </c>
      <c r="X132" s="8">
        <f>_xlfn.NUMBERVALUE(RIGHT(A132,LEN(A132)-SEARCH("_",A132,11)))</f>
        <v>39</v>
      </c>
      <c r="Y132" s="4">
        <f t="shared" si="19"/>
        <v>0.99184359628914764</v>
      </c>
      <c r="Z132" s="4">
        <f t="shared" si="20"/>
        <v>0.97259050615795928</v>
      </c>
      <c r="AA132" s="4">
        <f t="shared" si="21"/>
        <v>1.1766666959737615</v>
      </c>
      <c r="AB132" s="4">
        <f t="shared" si="22"/>
        <v>1.1137491145197613</v>
      </c>
      <c r="AC132" s="4">
        <f t="shared" si="23"/>
        <v>0.88314265460362773</v>
      </c>
      <c r="AD132" s="4">
        <f t="shared" si="24"/>
        <v>1.0081564037108524</v>
      </c>
      <c r="AE132" s="4">
        <f t="shared" si="25"/>
        <v>0.95261814332855987</v>
      </c>
      <c r="AF132" s="4">
        <f t="shared" si="26"/>
        <v>1.0521590979843891</v>
      </c>
    </row>
    <row r="133" spans="1:32" x14ac:dyDescent="0.35">
      <c r="A133" s="6" t="s">
        <v>172</v>
      </c>
      <c r="B133" s="6">
        <v>396</v>
      </c>
      <c r="C133" s="6">
        <v>400</v>
      </c>
      <c r="D133" s="6">
        <v>316</v>
      </c>
      <c r="E133" s="6">
        <v>585</v>
      </c>
      <c r="F133" s="6">
        <v>397</v>
      </c>
      <c r="G133" s="6">
        <v>218</v>
      </c>
      <c r="H133" s="6">
        <v>468</v>
      </c>
      <c r="I133" s="6">
        <v>373</v>
      </c>
      <c r="J133" s="6">
        <f>VLOOKUP($A133,Sheet2!$A:$E,5,FALSE)</f>
        <v>32911065</v>
      </c>
      <c r="K133" s="6">
        <f>VLOOKUP(A133,Sheet2!$A:$D,2,FALSE)</f>
        <v>30.77</v>
      </c>
      <c r="L133" s="6">
        <f>VLOOKUP($A133,Sheet2!$A:$D,4,FALSE)</f>
        <v>169</v>
      </c>
      <c r="M133" s="6">
        <f>VLOOKUP($A133,Sheet2!$A:$D,3,FALSE)</f>
        <v>2</v>
      </c>
      <c r="N133" s="6">
        <f t="shared" si="18"/>
        <v>22</v>
      </c>
      <c r="O133" s="6" cm="1">
        <f t="array" ref="O133">B133/MEDIAN(IF($N:$N=$N133, B:B))</f>
        <v>0.98263027295285355</v>
      </c>
      <c r="P133" s="6" cm="1">
        <f t="array" ref="P133">C133/MEDIAN(IF($N:$N=$N133, C:C))</f>
        <v>0.85836909871244638</v>
      </c>
      <c r="Q133" s="6" cm="1">
        <f t="array" ref="Q133">D133/MEDIAN(IF($N:$N=$N133, D:D))</f>
        <v>0.8540540540540541</v>
      </c>
      <c r="R133" s="6" cm="1">
        <f t="array" ref="R133">E133/MEDIAN(IF($N:$N=$N133, E:E))</f>
        <v>0.80246913580246915</v>
      </c>
      <c r="S133" s="6" cm="1">
        <f t="array" ref="S133">F133/MEDIAN(IF($N:$N=$N133, F:F))</f>
        <v>0.8556034482758621</v>
      </c>
      <c r="T133" s="6" cm="1">
        <f t="array" ref="T133">G133/MEDIAN(IF($N:$N=$N133, G:G))</f>
        <v>1.0634146341463415</v>
      </c>
      <c r="U133" s="6" cm="1">
        <f t="array" ref="U133">H133/MEDIAN(IF($N:$N=$N133, H:H))</f>
        <v>0.96894409937888204</v>
      </c>
      <c r="V133" s="6" cm="1">
        <f t="array" ref="V133">I133/MEDIAN(IF($N:$N=$N133, I:I))</f>
        <v>0.8288888888888889</v>
      </c>
      <c r="W133" s="6" t="str">
        <f>MID(A133,11,1)</f>
        <v>2</v>
      </c>
      <c r="X133" s="8">
        <f>_xlfn.NUMBERVALUE(RIGHT(A133,LEN(A133)-SEARCH("_",A133,11)))</f>
        <v>40</v>
      </c>
      <c r="Y133" s="4">
        <f t="shared" si="19"/>
        <v>1.1466114491500736</v>
      </c>
      <c r="Z133" s="4">
        <f t="shared" si="20"/>
        <v>1.0016135908602759</v>
      </c>
      <c r="AA133" s="4">
        <f t="shared" si="21"/>
        <v>0.99657845226838382</v>
      </c>
      <c r="AB133" s="4">
        <f t="shared" si="22"/>
        <v>0.93638505145548634</v>
      </c>
      <c r="AC133" s="4">
        <f t="shared" si="23"/>
        <v>0.99838640913972398</v>
      </c>
      <c r="AD133" s="4">
        <f t="shared" si="24"/>
        <v>1.2408770910769966</v>
      </c>
      <c r="AE133" s="4">
        <f t="shared" si="25"/>
        <v>1.1306413292108481</v>
      </c>
      <c r="AF133" s="4">
        <f t="shared" si="26"/>
        <v>0.96721372853417475</v>
      </c>
    </row>
    <row r="134" spans="1:32" x14ac:dyDescent="0.35">
      <c r="A134" s="6" t="s">
        <v>173</v>
      </c>
      <c r="B134" s="6">
        <v>303</v>
      </c>
      <c r="C134" s="6">
        <v>261</v>
      </c>
      <c r="D134" s="6">
        <v>380</v>
      </c>
      <c r="E134" s="6">
        <v>353</v>
      </c>
      <c r="F134" s="6">
        <v>392</v>
      </c>
      <c r="G134" s="6">
        <v>173</v>
      </c>
      <c r="H134" s="6">
        <v>442</v>
      </c>
      <c r="I134" s="6">
        <v>350</v>
      </c>
      <c r="J134" s="6">
        <f>VLOOKUP($A134,Sheet2!$A:$E,5,FALSE)</f>
        <v>32911155</v>
      </c>
      <c r="K134" s="6">
        <f>VLOOKUP(A134,Sheet2!$A:$D,2,FALSE)</f>
        <v>34.479999999999997</v>
      </c>
      <c r="L134" s="6">
        <f>VLOOKUP($A134,Sheet2!$A:$D,4,FALSE)</f>
        <v>174</v>
      </c>
      <c r="M134" s="6">
        <f>VLOOKUP($A134,Sheet2!$A:$D,3,FALSE)</f>
        <v>1</v>
      </c>
      <c r="N134" s="6">
        <f t="shared" si="18"/>
        <v>21</v>
      </c>
      <c r="O134" s="6" cm="1">
        <f t="array" ref="O134">B134/MEDIAN(IF($N:$N=$N134, B:B))</f>
        <v>0.82336956521739135</v>
      </c>
      <c r="P134" s="6" cm="1">
        <f t="array" ref="P134">C134/MEDIAN(IF($N:$N=$N134, C:C))</f>
        <v>0.77910447761194035</v>
      </c>
      <c r="Q134" s="6" cm="1">
        <f t="array" ref="Q134">D134/MEDIAN(IF($N:$N=$N134, D:D))</f>
        <v>1.095100864553314</v>
      </c>
      <c r="R134" s="6" cm="1">
        <f t="array" ref="R134">E134/MEDIAN(IF($N:$N=$N134, E:E))</f>
        <v>0.83254716981132071</v>
      </c>
      <c r="S134" s="6" cm="1">
        <f t="array" ref="S134">F134/MEDIAN(IF($N:$N=$N134, F:F))</f>
        <v>0.83940042826552463</v>
      </c>
      <c r="T134" s="6" cm="1">
        <f t="array" ref="T134">G134/MEDIAN(IF($N:$N=$N134, G:G))</f>
        <v>0.96111111111111114</v>
      </c>
      <c r="U134" s="6" cm="1">
        <f t="array" ref="U134">H134/MEDIAN(IF($N:$N=$N134, H:H))</f>
        <v>0.96086956521739131</v>
      </c>
      <c r="V134" s="6" cm="1">
        <f t="array" ref="V134">I134/MEDIAN(IF($N:$N=$N134, I:I))</f>
        <v>0.79545454545454541</v>
      </c>
      <c r="W134" s="6" t="str">
        <f>MID(A134,11,1)</f>
        <v>2</v>
      </c>
      <c r="X134" s="8">
        <f>_xlfn.NUMBERVALUE(RIGHT(A134,LEN(A134)-SEARCH("_",A134,11)))</f>
        <v>41</v>
      </c>
      <c r="Y134" s="4">
        <f t="shared" si="19"/>
        <v>0.98492269275002486</v>
      </c>
      <c r="Z134" s="4">
        <f t="shared" si="20"/>
        <v>0.93197236385650351</v>
      </c>
      <c r="AA134" s="4">
        <f t="shared" si="21"/>
        <v>1.3099703194202401</v>
      </c>
      <c r="AB134" s="4">
        <f t="shared" si="22"/>
        <v>0.99590103274642894</v>
      </c>
      <c r="AC134" s="4">
        <f t="shared" si="23"/>
        <v>1.0040989672535712</v>
      </c>
      <c r="AD134" s="4">
        <f t="shared" si="24"/>
        <v>1.1496904714198311</v>
      </c>
      <c r="AE134" s="4">
        <f t="shared" si="25"/>
        <v>1.1494015318693358</v>
      </c>
      <c r="AF134" s="4">
        <f t="shared" si="26"/>
        <v>0.95153047424394832</v>
      </c>
    </row>
    <row r="135" spans="1:32" x14ac:dyDescent="0.35">
      <c r="A135" s="6" t="s">
        <v>174</v>
      </c>
      <c r="B135" s="6">
        <v>396</v>
      </c>
      <c r="C135" s="6">
        <v>250</v>
      </c>
      <c r="D135" s="6">
        <v>377</v>
      </c>
      <c r="E135" s="6">
        <v>493</v>
      </c>
      <c r="F135" s="6">
        <v>474</v>
      </c>
      <c r="G135" s="6">
        <v>189</v>
      </c>
      <c r="H135" s="6">
        <v>479</v>
      </c>
      <c r="I135" s="6">
        <v>429</v>
      </c>
      <c r="J135" s="6">
        <f>VLOOKUP($A135,Sheet2!$A:$E,5,FALSE)</f>
        <v>32911267</v>
      </c>
      <c r="K135" s="6">
        <f>VLOOKUP(A135,Sheet2!$A:$D,2,FALSE)</f>
        <v>34.29</v>
      </c>
      <c r="L135" s="6">
        <f>VLOOKUP($A135,Sheet2!$A:$D,4,FALSE)</f>
        <v>175</v>
      </c>
      <c r="M135" s="6">
        <f>VLOOKUP($A135,Sheet2!$A:$D,3,FALSE)</f>
        <v>2</v>
      </c>
      <c r="N135" s="6">
        <f t="shared" si="18"/>
        <v>22</v>
      </c>
      <c r="O135" s="6" cm="1">
        <f t="array" ref="O135">B135/MEDIAN(IF($N:$N=$N135, B:B))</f>
        <v>0.98263027295285355</v>
      </c>
      <c r="P135" s="6" cm="1">
        <f t="array" ref="P135">C135/MEDIAN(IF($N:$N=$N135, C:C))</f>
        <v>0.53648068669527893</v>
      </c>
      <c r="Q135" s="6" cm="1">
        <f t="array" ref="Q135">D135/MEDIAN(IF($N:$N=$N135, D:D))</f>
        <v>1.0189189189189189</v>
      </c>
      <c r="R135" s="6" cm="1">
        <f t="array" ref="R135">E135/MEDIAN(IF($N:$N=$N135, E:E))</f>
        <v>0.67626886145404663</v>
      </c>
      <c r="S135" s="6" cm="1">
        <f t="array" ref="S135">F135/MEDIAN(IF($N:$N=$N135, F:F))</f>
        <v>1.021551724137931</v>
      </c>
      <c r="T135" s="6" cm="1">
        <f t="array" ref="T135">G135/MEDIAN(IF($N:$N=$N135, G:G))</f>
        <v>0.92195121951219516</v>
      </c>
      <c r="U135" s="6" cm="1">
        <f t="array" ref="U135">H135/MEDIAN(IF($N:$N=$N135, H:H))</f>
        <v>0.99171842650103514</v>
      </c>
      <c r="V135" s="6" cm="1">
        <f t="array" ref="V135">I135/MEDIAN(IF($N:$N=$N135, I:I))</f>
        <v>0.95333333333333337</v>
      </c>
      <c r="W135" s="6" t="str">
        <f>MID(A135,11,1)</f>
        <v>2</v>
      </c>
      <c r="X135" s="8">
        <f>_xlfn.NUMBERVALUE(RIGHT(A135,LEN(A135)-SEARCH("_",A135,11)))</f>
        <v>42</v>
      </c>
      <c r="Y135" s="4">
        <f t="shared" si="19"/>
        <v>1.0151330012219193</v>
      </c>
      <c r="Z135" s="4">
        <f t="shared" si="20"/>
        <v>0.55422600399438793</v>
      </c>
      <c r="AA135" s="4">
        <f t="shared" si="21"/>
        <v>1.0526219765809954</v>
      </c>
      <c r="AB135" s="4">
        <f t="shared" si="22"/>
        <v>0.69863799015452788</v>
      </c>
      <c r="AC135" s="4">
        <f t="shared" si="23"/>
        <v>1.0553418678128998</v>
      </c>
      <c r="AD135" s="4">
        <f t="shared" si="24"/>
        <v>0.9524468502595459</v>
      </c>
      <c r="AE135" s="4">
        <f t="shared" si="25"/>
        <v>1.0245217660919528</v>
      </c>
      <c r="AF135" s="4">
        <f t="shared" si="26"/>
        <v>0.9848669987780807</v>
      </c>
    </row>
    <row r="136" spans="1:32" x14ac:dyDescent="0.35">
      <c r="A136" s="6" t="s">
        <v>175</v>
      </c>
      <c r="B136" s="6">
        <v>384</v>
      </c>
      <c r="C136" s="6">
        <v>348</v>
      </c>
      <c r="D136" s="6">
        <v>330</v>
      </c>
      <c r="E136" s="6">
        <v>378</v>
      </c>
      <c r="F136" s="6">
        <v>459</v>
      </c>
      <c r="G136" s="6">
        <v>160</v>
      </c>
      <c r="H136" s="6">
        <v>502</v>
      </c>
      <c r="I136" s="6">
        <v>431</v>
      </c>
      <c r="J136" s="6">
        <f>VLOOKUP($A136,Sheet2!$A:$E,5,FALSE)</f>
        <v>32911379</v>
      </c>
      <c r="K136" s="6">
        <f>VLOOKUP(A136,Sheet2!$A:$D,2,FALSE)</f>
        <v>33.33</v>
      </c>
      <c r="L136" s="6">
        <f>VLOOKUP($A136,Sheet2!$A:$D,4,FALSE)</f>
        <v>174</v>
      </c>
      <c r="M136" s="6">
        <f>VLOOKUP($A136,Sheet2!$A:$D,3,FALSE)</f>
        <v>1</v>
      </c>
      <c r="N136" s="6">
        <f t="shared" si="18"/>
        <v>21</v>
      </c>
      <c r="O136" s="6" cm="1">
        <f t="array" ref="O136">B136/MEDIAN(IF($N:$N=$N136, B:B))</f>
        <v>1.0434782608695652</v>
      </c>
      <c r="P136" s="6" cm="1">
        <f t="array" ref="P136">C136/MEDIAN(IF($N:$N=$N136, C:C))</f>
        <v>1.0388059701492538</v>
      </c>
      <c r="Q136" s="6" cm="1">
        <f t="array" ref="Q136">D136/MEDIAN(IF($N:$N=$N136, D:D))</f>
        <v>0.95100864553314124</v>
      </c>
      <c r="R136" s="6" cm="1">
        <f t="array" ref="R136">E136/MEDIAN(IF($N:$N=$N136, E:E))</f>
        <v>0.89150943396226412</v>
      </c>
      <c r="S136" s="6" cm="1">
        <f t="array" ref="S136">F136/MEDIAN(IF($N:$N=$N136, F:F))</f>
        <v>0.98286937901498928</v>
      </c>
      <c r="T136" s="6" cm="1">
        <f t="array" ref="T136">G136/MEDIAN(IF($N:$N=$N136, G:G))</f>
        <v>0.88888888888888884</v>
      </c>
      <c r="U136" s="6" cm="1">
        <f t="array" ref="U136">H136/MEDIAN(IF($N:$N=$N136, H:H))</f>
        <v>1.0913043478260869</v>
      </c>
      <c r="V136" s="6" cm="1">
        <f t="array" ref="V136">I136/MEDIAN(IF($N:$N=$N136, I:I))</f>
        <v>0.9795454545454545</v>
      </c>
      <c r="W136" s="6" t="str">
        <f>MID(A136,11,1)</f>
        <v>2</v>
      </c>
      <c r="X136" s="8">
        <f>_xlfn.NUMBERVALUE(RIGHT(A136,LEN(A136)-SEARCH("_",A136,11)))</f>
        <v>43</v>
      </c>
      <c r="Y136" s="4">
        <f t="shared" si="19"/>
        <v>1.0634634869492545</v>
      </c>
      <c r="Z136" s="4">
        <f t="shared" si="20"/>
        <v>1.0587017101420191</v>
      </c>
      <c r="AA136" s="4">
        <f t="shared" si="21"/>
        <v>0.96922284653516355</v>
      </c>
      <c r="AB136" s="4">
        <f t="shared" si="22"/>
        <v>0.90858407581926282</v>
      </c>
      <c r="AC136" s="4">
        <f t="shared" si="23"/>
        <v>1.0016937929803069</v>
      </c>
      <c r="AD136" s="4">
        <f t="shared" si="24"/>
        <v>0.9059133407345501</v>
      </c>
      <c r="AE136" s="4">
        <f t="shared" si="25"/>
        <v>1.1122055634344286</v>
      </c>
      <c r="AF136" s="4">
        <f t="shared" si="26"/>
        <v>0.99830620701969319</v>
      </c>
    </row>
    <row r="137" spans="1:32" x14ac:dyDescent="0.35">
      <c r="A137" s="6" t="s">
        <v>176</v>
      </c>
      <c r="B137" s="6">
        <v>376</v>
      </c>
      <c r="C137" s="6">
        <v>322</v>
      </c>
      <c r="D137" s="6">
        <v>362</v>
      </c>
      <c r="E137" s="6">
        <v>510</v>
      </c>
      <c r="F137" s="6">
        <v>416</v>
      </c>
      <c r="G137" s="6">
        <v>199</v>
      </c>
      <c r="H137" s="6">
        <v>425</v>
      </c>
      <c r="I137" s="6">
        <v>409</v>
      </c>
      <c r="J137" s="6">
        <f>VLOOKUP($A137,Sheet2!$A:$E,5,FALSE)</f>
        <v>32911496</v>
      </c>
      <c r="K137" s="6">
        <f>VLOOKUP(A137,Sheet2!$A:$D,2,FALSE)</f>
        <v>34.86</v>
      </c>
      <c r="L137" s="6">
        <f>VLOOKUP($A137,Sheet2!$A:$D,4,FALSE)</f>
        <v>175</v>
      </c>
      <c r="M137" s="6">
        <f>VLOOKUP($A137,Sheet2!$A:$D,3,FALSE)</f>
        <v>2</v>
      </c>
      <c r="N137" s="6">
        <f t="shared" si="18"/>
        <v>22</v>
      </c>
      <c r="O137" s="6" cm="1">
        <f t="array" ref="O137">B137/MEDIAN(IF($N:$N=$N137, B:B))</f>
        <v>0.9330024813895782</v>
      </c>
      <c r="P137" s="6" cm="1">
        <f t="array" ref="P137">C137/MEDIAN(IF($N:$N=$N137, C:C))</f>
        <v>0.69098712446351929</v>
      </c>
      <c r="Q137" s="6" cm="1">
        <f t="array" ref="Q137">D137/MEDIAN(IF($N:$N=$N137, D:D))</f>
        <v>0.97837837837837838</v>
      </c>
      <c r="R137" s="6" cm="1">
        <f t="array" ref="R137">E137/MEDIAN(IF($N:$N=$N137, E:E))</f>
        <v>0.69958847736625518</v>
      </c>
      <c r="S137" s="6" cm="1">
        <f t="array" ref="S137">F137/MEDIAN(IF($N:$N=$N137, F:F))</f>
        <v>0.89655172413793105</v>
      </c>
      <c r="T137" s="6" cm="1">
        <f t="array" ref="T137">G137/MEDIAN(IF($N:$N=$N137, G:G))</f>
        <v>0.97073170731707314</v>
      </c>
      <c r="U137" s="6" cm="1">
        <f t="array" ref="U137">H137/MEDIAN(IF($N:$N=$N137, H:H))</f>
        <v>0.87991718426501031</v>
      </c>
      <c r="V137" s="6" cm="1">
        <f t="array" ref="V137">I137/MEDIAN(IF($N:$N=$N137, I:I))</f>
        <v>0.90888888888888886</v>
      </c>
      <c r="W137" s="6" t="str">
        <f>MID(A137,11,1)</f>
        <v>2</v>
      </c>
      <c r="X137" s="8">
        <f>_xlfn.NUMBERVALUE(RIGHT(A137,LEN(A137)-SEARCH("_",A137,11)))</f>
        <v>44</v>
      </c>
      <c r="Y137" s="4">
        <f t="shared" si="19"/>
        <v>1.0335454676910145</v>
      </c>
      <c r="Z137" s="4">
        <f t="shared" si="20"/>
        <v>0.76544985138567356</v>
      </c>
      <c r="AA137" s="4">
        <f t="shared" si="21"/>
        <v>1.083811199680645</v>
      </c>
      <c r="AB137" s="4">
        <f t="shared" si="22"/>
        <v>0.7749781104052994</v>
      </c>
      <c r="AC137" s="4">
        <f t="shared" si="23"/>
        <v>0.99316667374050338</v>
      </c>
      <c r="AD137" s="4">
        <f t="shared" si="24"/>
        <v>1.0753405017179072</v>
      </c>
      <c r="AE137" s="4">
        <f t="shared" si="25"/>
        <v>0.97473954880169644</v>
      </c>
      <c r="AF137" s="4">
        <f t="shared" si="26"/>
        <v>1.0068333262594966</v>
      </c>
    </row>
    <row r="138" spans="1:32" x14ac:dyDescent="0.35">
      <c r="A138" s="6" t="s">
        <v>177</v>
      </c>
      <c r="B138" s="6">
        <v>542</v>
      </c>
      <c r="C138" s="6">
        <v>428</v>
      </c>
      <c r="D138" s="6">
        <v>488</v>
      </c>
      <c r="E138" s="6">
        <v>524</v>
      </c>
      <c r="F138" s="6">
        <v>583</v>
      </c>
      <c r="G138" s="6">
        <v>235</v>
      </c>
      <c r="H138" s="6">
        <v>572</v>
      </c>
      <c r="I138" s="6">
        <v>545</v>
      </c>
      <c r="J138" s="6">
        <f>VLOOKUP($A138,Sheet2!$A:$E,5,FALSE)</f>
        <v>32911614</v>
      </c>
      <c r="K138" s="6">
        <f>VLOOKUP(A138,Sheet2!$A:$D,2,FALSE)</f>
        <v>31.71</v>
      </c>
      <c r="L138" s="6">
        <f>VLOOKUP($A138,Sheet2!$A:$D,4,FALSE)</f>
        <v>164</v>
      </c>
      <c r="M138" s="6">
        <f>VLOOKUP($A138,Sheet2!$A:$D,3,FALSE)</f>
        <v>1</v>
      </c>
      <c r="N138" s="6">
        <f t="shared" si="18"/>
        <v>21</v>
      </c>
      <c r="O138" s="6" cm="1">
        <f t="array" ref="O138">B138/MEDIAN(IF($N:$N=$N138, B:B))</f>
        <v>1.4728260869565217</v>
      </c>
      <c r="P138" s="6" cm="1">
        <f t="array" ref="P138">C138/MEDIAN(IF($N:$N=$N138, C:C))</f>
        <v>1.2776119402985076</v>
      </c>
      <c r="Q138" s="6" cm="1">
        <f t="array" ref="Q138">D138/MEDIAN(IF($N:$N=$N138, D:D))</f>
        <v>1.4063400576368876</v>
      </c>
      <c r="R138" s="6" cm="1">
        <f t="array" ref="R138">E138/MEDIAN(IF($N:$N=$N138, E:E))</f>
        <v>1.2358490566037736</v>
      </c>
      <c r="S138" s="6" cm="1">
        <f t="array" ref="S138">F138/MEDIAN(IF($N:$N=$N138, F:F))</f>
        <v>1.2483940042826553</v>
      </c>
      <c r="T138" s="6" cm="1">
        <f t="array" ref="T138">G138/MEDIAN(IF($N:$N=$N138, G:G))</f>
        <v>1.3055555555555556</v>
      </c>
      <c r="U138" s="6" cm="1">
        <f t="array" ref="U138">H138/MEDIAN(IF($N:$N=$N138, H:H))</f>
        <v>1.2434782608695651</v>
      </c>
      <c r="V138" s="6" cm="1">
        <f t="array" ref="V138">I138/MEDIAN(IF($N:$N=$N138, I:I))</f>
        <v>1.2386363636363635</v>
      </c>
      <c r="W138" s="6" t="str">
        <f>MID(A138,11,1)</f>
        <v>2</v>
      </c>
      <c r="X138" s="8">
        <f>_xlfn.NUMBERVALUE(RIGHT(A138,LEN(A138)-SEARCH("_",A138,11)))</f>
        <v>45</v>
      </c>
      <c r="Y138" s="4">
        <f t="shared" si="19"/>
        <v>1.1661303411546253</v>
      </c>
      <c r="Z138" s="4">
        <f t="shared" si="20"/>
        <v>1.0115668516451954</v>
      </c>
      <c r="AA138" s="4">
        <f t="shared" si="21"/>
        <v>1.1134891116577106</v>
      </c>
      <c r="AB138" s="4">
        <f t="shared" si="22"/>
        <v>0.97850051323508636</v>
      </c>
      <c r="AC138" s="4">
        <f t="shared" si="23"/>
        <v>0.98843314835480445</v>
      </c>
      <c r="AD138" s="4">
        <f t="shared" si="24"/>
        <v>1.0336915939222222</v>
      </c>
      <c r="AE138" s="4">
        <f t="shared" si="25"/>
        <v>0.98454104079770577</v>
      </c>
      <c r="AF138" s="4">
        <f t="shared" si="26"/>
        <v>0.98070740197069628</v>
      </c>
    </row>
    <row r="139" spans="1:32" x14ac:dyDescent="0.35">
      <c r="A139" s="6" t="s">
        <v>178</v>
      </c>
      <c r="B139" s="6">
        <v>320</v>
      </c>
      <c r="C139" s="6">
        <v>304</v>
      </c>
      <c r="D139" s="6">
        <v>272</v>
      </c>
      <c r="E139" s="6">
        <v>456</v>
      </c>
      <c r="F139" s="6">
        <v>377</v>
      </c>
      <c r="G139" s="6">
        <v>166</v>
      </c>
      <c r="H139" s="6">
        <v>403</v>
      </c>
      <c r="I139" s="6">
        <v>342</v>
      </c>
      <c r="J139" s="6">
        <f>VLOOKUP($A139,Sheet2!$A:$E,5,FALSE)</f>
        <v>32911693</v>
      </c>
      <c r="K139" s="6">
        <f>VLOOKUP(A139,Sheet2!$A:$D,2,FALSE)</f>
        <v>33.72</v>
      </c>
      <c r="L139" s="6">
        <f>VLOOKUP($A139,Sheet2!$A:$D,4,FALSE)</f>
        <v>172</v>
      </c>
      <c r="M139" s="6">
        <f>VLOOKUP($A139,Sheet2!$A:$D,3,FALSE)</f>
        <v>2</v>
      </c>
      <c r="N139" s="6">
        <f t="shared" si="18"/>
        <v>22</v>
      </c>
      <c r="O139" s="6" cm="1">
        <f t="array" ref="O139">B139/MEDIAN(IF($N:$N=$N139, B:B))</f>
        <v>0.794044665012407</v>
      </c>
      <c r="P139" s="6" cm="1">
        <f t="array" ref="P139">C139/MEDIAN(IF($N:$N=$N139, C:C))</f>
        <v>0.6523605150214592</v>
      </c>
      <c r="Q139" s="6" cm="1">
        <f t="array" ref="Q139">D139/MEDIAN(IF($N:$N=$N139, D:D))</f>
        <v>0.73513513513513518</v>
      </c>
      <c r="R139" s="6" cm="1">
        <f t="array" ref="R139">E139/MEDIAN(IF($N:$N=$N139, E:E))</f>
        <v>0.62551440329218111</v>
      </c>
      <c r="S139" s="6" cm="1">
        <f t="array" ref="S139">F139/MEDIAN(IF($N:$N=$N139, F:F))</f>
        <v>0.8125</v>
      </c>
      <c r="T139" s="6" cm="1">
        <f t="array" ref="T139">G139/MEDIAN(IF($N:$N=$N139, G:G))</f>
        <v>0.80975609756097566</v>
      </c>
      <c r="U139" s="6" cm="1">
        <f t="array" ref="U139">H139/MEDIAN(IF($N:$N=$N139, H:H))</f>
        <v>0.83436853002070388</v>
      </c>
      <c r="V139" s="6" cm="1">
        <f t="array" ref="V139">I139/MEDIAN(IF($N:$N=$N139, I:I))</f>
        <v>0.76</v>
      </c>
      <c r="W139" s="6" t="str">
        <f>MID(A139,11,1)</f>
        <v>2</v>
      </c>
      <c r="X139" s="8">
        <f>_xlfn.NUMBERVALUE(RIGHT(A139,LEN(A139)-SEARCH("_",A139,11)))</f>
        <v>46</v>
      </c>
      <c r="Y139" s="4">
        <f t="shared" si="19"/>
        <v>1.0219071341891806</v>
      </c>
      <c r="Z139" s="4">
        <f t="shared" si="20"/>
        <v>0.83956469168310666</v>
      </c>
      <c r="AA139" s="4">
        <f t="shared" si="21"/>
        <v>0.94609267247703721</v>
      </c>
      <c r="AB139" s="4">
        <f t="shared" si="22"/>
        <v>0.80501470437104472</v>
      </c>
      <c r="AC139" s="4">
        <f t="shared" si="23"/>
        <v>1.045658491409593</v>
      </c>
      <c r="AD139" s="4">
        <f t="shared" si="24"/>
        <v>1.0421271869357895</v>
      </c>
      <c r="AE139" s="4">
        <f t="shared" si="25"/>
        <v>1.0738025087767249</v>
      </c>
      <c r="AF139" s="4">
        <f t="shared" si="26"/>
        <v>0.97809286581081933</v>
      </c>
    </row>
    <row r="140" spans="1:32" x14ac:dyDescent="0.35">
      <c r="A140" s="6" t="s">
        <v>179</v>
      </c>
      <c r="B140" s="6">
        <v>340</v>
      </c>
      <c r="C140" s="6">
        <v>309</v>
      </c>
      <c r="D140" s="6">
        <v>298</v>
      </c>
      <c r="E140" s="6">
        <v>350</v>
      </c>
      <c r="F140" s="6">
        <v>384</v>
      </c>
      <c r="G140" s="6">
        <v>146</v>
      </c>
      <c r="H140" s="6">
        <v>382</v>
      </c>
      <c r="I140" s="6">
        <v>394</v>
      </c>
      <c r="J140" s="6">
        <f>VLOOKUP($A140,Sheet2!$A:$E,5,FALSE)</f>
        <v>32911794</v>
      </c>
      <c r="K140" s="6">
        <f>VLOOKUP(A140,Sheet2!$A:$D,2,FALSE)</f>
        <v>32.93</v>
      </c>
      <c r="L140" s="6">
        <f>VLOOKUP($A140,Sheet2!$A:$D,4,FALSE)</f>
        <v>164</v>
      </c>
      <c r="M140" s="6">
        <f>VLOOKUP($A140,Sheet2!$A:$D,3,FALSE)</f>
        <v>1</v>
      </c>
      <c r="N140" s="6">
        <f t="shared" si="18"/>
        <v>21</v>
      </c>
      <c r="O140" s="6" cm="1">
        <f t="array" ref="O140">B140/MEDIAN(IF($N:$N=$N140, B:B))</f>
        <v>0.92391304347826086</v>
      </c>
      <c r="P140" s="6" cm="1">
        <f t="array" ref="P140">C140/MEDIAN(IF($N:$N=$N140, C:C))</f>
        <v>0.92238805970149251</v>
      </c>
      <c r="Q140" s="6" cm="1">
        <f t="array" ref="Q140">D140/MEDIAN(IF($N:$N=$N140, D:D))</f>
        <v>0.85878962536023051</v>
      </c>
      <c r="R140" s="6" cm="1">
        <f t="array" ref="R140">E140/MEDIAN(IF($N:$N=$N140, E:E))</f>
        <v>0.82547169811320753</v>
      </c>
      <c r="S140" s="6" cm="1">
        <f t="array" ref="S140">F140/MEDIAN(IF($N:$N=$N140, F:F))</f>
        <v>0.82226980728051391</v>
      </c>
      <c r="T140" s="6" cm="1">
        <f t="array" ref="T140">G140/MEDIAN(IF($N:$N=$N140, G:G))</f>
        <v>0.81111111111111112</v>
      </c>
      <c r="U140" s="6" cm="1">
        <f t="array" ref="U140">H140/MEDIAN(IF($N:$N=$N140, H:H))</f>
        <v>0.83043478260869563</v>
      </c>
      <c r="V140" s="6" cm="1">
        <f t="array" ref="V140">I140/MEDIAN(IF($N:$N=$N140, I:I))</f>
        <v>0.8954545454545455</v>
      </c>
      <c r="W140" s="6" t="str">
        <f>MID(A140,11,1)</f>
        <v>2</v>
      </c>
      <c r="X140" s="8">
        <f>_xlfn.NUMBERVALUE(RIGHT(A140,LEN(A140)-SEARCH("_",A140,11)))</f>
        <v>47</v>
      </c>
      <c r="Y140" s="4">
        <f t="shared" si="19"/>
        <v>1.09389023639452</v>
      </c>
      <c r="Z140" s="4">
        <f t="shared" si="20"/>
        <v>1.0920846932475299</v>
      </c>
      <c r="AA140" s="4">
        <f t="shared" si="21"/>
        <v>1.016785716934808</v>
      </c>
      <c r="AB140" s="4">
        <f t="shared" si="22"/>
        <v>0.97733811353783429</v>
      </c>
      <c r="AC140" s="4">
        <f t="shared" si="23"/>
        <v>0.97354715383160617</v>
      </c>
      <c r="AD140" s="4">
        <f t="shared" si="24"/>
        <v>0.96033553302295382</v>
      </c>
      <c r="AE140" s="4">
        <f t="shared" si="25"/>
        <v>0.9832142830651921</v>
      </c>
      <c r="AF140" s="4">
        <f t="shared" si="26"/>
        <v>1.0601960772414054</v>
      </c>
    </row>
    <row r="141" spans="1:32" x14ac:dyDescent="0.35">
      <c r="A141" s="6" t="s">
        <v>180</v>
      </c>
      <c r="B141" s="6">
        <v>382</v>
      </c>
      <c r="C141" s="6">
        <v>392</v>
      </c>
      <c r="D141" s="6">
        <v>375</v>
      </c>
      <c r="E141" s="6">
        <v>563</v>
      </c>
      <c r="F141" s="6">
        <v>454</v>
      </c>
      <c r="G141" s="6">
        <v>142</v>
      </c>
      <c r="H141" s="6">
        <v>435</v>
      </c>
      <c r="I141" s="6">
        <v>450</v>
      </c>
      <c r="J141" s="6">
        <f>VLOOKUP($A141,Sheet2!$A:$E,5,FALSE)</f>
        <v>32911885</v>
      </c>
      <c r="K141" s="6">
        <f>VLOOKUP(A141,Sheet2!$A:$D,2,FALSE)</f>
        <v>40.35</v>
      </c>
      <c r="L141" s="6">
        <f>VLOOKUP($A141,Sheet2!$A:$D,4,FALSE)</f>
        <v>171</v>
      </c>
      <c r="M141" s="6">
        <f>VLOOKUP($A141,Sheet2!$A:$D,3,FALSE)</f>
        <v>2</v>
      </c>
      <c r="N141" s="6">
        <f t="shared" si="18"/>
        <v>22</v>
      </c>
      <c r="O141" s="6" cm="1">
        <f t="array" ref="O141">B141/MEDIAN(IF($N:$N=$N141, B:B))</f>
        <v>0.94789081885856075</v>
      </c>
      <c r="P141" s="6" cm="1">
        <f t="array" ref="P141">C141/MEDIAN(IF($N:$N=$N141, C:C))</f>
        <v>0.84120171673819744</v>
      </c>
      <c r="Q141" s="6" cm="1">
        <f t="array" ref="Q141">D141/MEDIAN(IF($N:$N=$N141, D:D))</f>
        <v>1.0135135135135136</v>
      </c>
      <c r="R141" s="6" cm="1">
        <f t="array" ref="R141">E141/MEDIAN(IF($N:$N=$N141, E:E))</f>
        <v>0.77229080932784633</v>
      </c>
      <c r="S141" s="6" cm="1">
        <f t="array" ref="S141">F141/MEDIAN(IF($N:$N=$N141, F:F))</f>
        <v>0.97844827586206895</v>
      </c>
      <c r="T141" s="6" cm="1">
        <f t="array" ref="T141">G141/MEDIAN(IF($N:$N=$N141, G:G))</f>
        <v>0.69268292682926824</v>
      </c>
      <c r="U141" s="6" cm="1">
        <f t="array" ref="U141">H141/MEDIAN(IF($N:$N=$N141, H:H))</f>
        <v>0.90062111801242239</v>
      </c>
      <c r="V141" s="6" cm="1">
        <f t="array" ref="V141">I141/MEDIAN(IF($N:$N=$N141, I:I))</f>
        <v>1</v>
      </c>
      <c r="W141" s="6" t="str">
        <f>MID(A141,11,1)</f>
        <v>2</v>
      </c>
      <c r="X141" s="8">
        <f>_xlfn.NUMBERVALUE(RIGHT(A141,LEN(A141)-SEARCH("_",A141,11)))</f>
        <v>48</v>
      </c>
      <c r="Y141" s="4">
        <f t="shared" si="19"/>
        <v>1.0255717585065491</v>
      </c>
      <c r="Z141" s="4">
        <f t="shared" si="20"/>
        <v>0.91013933960536719</v>
      </c>
      <c r="AA141" s="4">
        <f t="shared" si="21"/>
        <v>1.0965723220907193</v>
      </c>
      <c r="AB141" s="4">
        <f t="shared" si="22"/>
        <v>0.83558108976577117</v>
      </c>
      <c r="AC141" s="4">
        <f t="shared" si="23"/>
        <v>1.0586334406022933</v>
      </c>
      <c r="AD141" s="4">
        <f t="shared" si="24"/>
        <v>0.74944923320515622</v>
      </c>
      <c r="AE141" s="4">
        <f t="shared" si="25"/>
        <v>0.97442824149345075</v>
      </c>
      <c r="AF141" s="4">
        <f t="shared" si="26"/>
        <v>1.0819513577961763</v>
      </c>
    </row>
    <row r="142" spans="1:32" x14ac:dyDescent="0.35">
      <c r="A142" s="6" t="s">
        <v>181</v>
      </c>
      <c r="B142" s="6">
        <v>346</v>
      </c>
      <c r="C142" s="6">
        <v>274</v>
      </c>
      <c r="D142" s="6">
        <v>287</v>
      </c>
      <c r="E142" s="6">
        <v>328</v>
      </c>
      <c r="F142" s="6">
        <v>400</v>
      </c>
      <c r="G142" s="6">
        <v>114</v>
      </c>
      <c r="H142" s="6">
        <v>407</v>
      </c>
      <c r="I142" s="6">
        <v>338</v>
      </c>
      <c r="J142" s="6">
        <f>VLOOKUP($A142,Sheet2!$A:$E,5,FALSE)</f>
        <v>32911997</v>
      </c>
      <c r="K142" s="6">
        <f>VLOOKUP(A142,Sheet2!$A:$D,2,FALSE)</f>
        <v>40</v>
      </c>
      <c r="L142" s="6">
        <f>VLOOKUP($A142,Sheet2!$A:$D,4,FALSE)</f>
        <v>175</v>
      </c>
      <c r="M142" s="6">
        <f>VLOOKUP($A142,Sheet2!$A:$D,3,FALSE)</f>
        <v>1</v>
      </c>
      <c r="N142" s="6">
        <f t="shared" si="18"/>
        <v>21</v>
      </c>
      <c r="O142" s="6" cm="1">
        <f t="array" ref="O142">B142/MEDIAN(IF($N:$N=$N142, B:B))</f>
        <v>0.94021739130434778</v>
      </c>
      <c r="P142" s="6" cm="1">
        <f t="array" ref="P142">C142/MEDIAN(IF($N:$N=$N142, C:C))</f>
        <v>0.81791044776119404</v>
      </c>
      <c r="Q142" s="6" cm="1">
        <f t="array" ref="Q142">D142/MEDIAN(IF($N:$N=$N142, D:D))</f>
        <v>0.82708933717579247</v>
      </c>
      <c r="R142" s="6" cm="1">
        <f t="array" ref="R142">E142/MEDIAN(IF($N:$N=$N142, E:E))</f>
        <v>0.77358490566037741</v>
      </c>
      <c r="S142" s="6" cm="1">
        <f t="array" ref="S142">F142/MEDIAN(IF($N:$N=$N142, F:F))</f>
        <v>0.85653104925053536</v>
      </c>
      <c r="T142" s="6" cm="1">
        <f t="array" ref="T142">G142/MEDIAN(IF($N:$N=$N142, G:G))</f>
        <v>0.6333333333333333</v>
      </c>
      <c r="U142" s="6" cm="1">
        <f t="array" ref="U142">H142/MEDIAN(IF($N:$N=$N142, H:H))</f>
        <v>0.88478260869565217</v>
      </c>
      <c r="V142" s="6" cm="1">
        <f t="array" ref="V142">I142/MEDIAN(IF($N:$N=$N142, I:I))</f>
        <v>0.76818181818181819</v>
      </c>
      <c r="W142" s="6" t="str">
        <f>MID(A142,11,1)</f>
        <v>2</v>
      </c>
      <c r="X142" s="8">
        <f>_xlfn.NUMBERVALUE(RIGHT(A142,LEN(A142)-SEARCH("_",A142,11)))</f>
        <v>49</v>
      </c>
      <c r="Y142" s="4">
        <f t="shared" si="19"/>
        <v>1.1431215978430829</v>
      </c>
      <c r="Z142" s="4">
        <f t="shared" si="20"/>
        <v>0.99442012728594376</v>
      </c>
      <c r="AA142" s="4">
        <f t="shared" si="21"/>
        <v>1.0055798727140564</v>
      </c>
      <c r="AB142" s="4">
        <f t="shared" si="22"/>
        <v>0.94052888364360543</v>
      </c>
      <c r="AC142" s="4">
        <f t="shared" si="23"/>
        <v>1.0413752720136018</v>
      </c>
      <c r="AD142" s="4">
        <f t="shared" si="24"/>
        <v>0.77001023238139066</v>
      </c>
      <c r="AE142" s="4">
        <f t="shared" si="25"/>
        <v>1.0757236770453982</v>
      </c>
      <c r="AF142" s="4">
        <f t="shared" si="26"/>
        <v>0.93395977946738062</v>
      </c>
    </row>
    <row r="143" spans="1:32" x14ac:dyDescent="0.35">
      <c r="A143" s="6" t="s">
        <v>183</v>
      </c>
      <c r="B143" s="6">
        <v>450</v>
      </c>
      <c r="C143" s="6">
        <v>310</v>
      </c>
      <c r="D143" s="6">
        <v>430</v>
      </c>
      <c r="E143" s="6">
        <v>482</v>
      </c>
      <c r="F143" s="6">
        <v>569</v>
      </c>
      <c r="G143" s="6">
        <v>192</v>
      </c>
      <c r="H143" s="6">
        <v>523</v>
      </c>
      <c r="I143" s="6">
        <v>388</v>
      </c>
      <c r="J143" s="6">
        <f>VLOOKUP($A143,Sheet2!$A:$E,5,FALSE)</f>
        <v>32912114</v>
      </c>
      <c r="K143" s="6">
        <f>VLOOKUP(A143,Sheet2!$A:$D,2,FALSE)</f>
        <v>37.5</v>
      </c>
      <c r="L143" s="6">
        <f>VLOOKUP($A143,Sheet2!$A:$D,4,FALSE)</f>
        <v>168</v>
      </c>
      <c r="M143" s="6">
        <f>VLOOKUP($A143,Sheet2!$A:$D,3,FALSE)</f>
        <v>2</v>
      </c>
      <c r="N143" s="6">
        <f t="shared" si="18"/>
        <v>22</v>
      </c>
      <c r="O143" s="6" cm="1">
        <f t="array" ref="O143">B143/MEDIAN(IF($N:$N=$N143, B:B))</f>
        <v>1.1166253101736974</v>
      </c>
      <c r="P143" s="6" cm="1">
        <f t="array" ref="P143">C143/MEDIAN(IF($N:$N=$N143, C:C))</f>
        <v>0.66523605150214593</v>
      </c>
      <c r="Q143" s="6" cm="1">
        <f t="array" ref="Q143">D143/MEDIAN(IF($N:$N=$N143, D:D))</f>
        <v>1.1621621621621621</v>
      </c>
      <c r="R143" s="6" cm="1">
        <f t="array" ref="R143">E143/MEDIAN(IF($N:$N=$N143, E:E))</f>
        <v>0.66117969821673528</v>
      </c>
      <c r="S143" s="6" cm="1">
        <f t="array" ref="S143">F143/MEDIAN(IF($N:$N=$N143, F:F))</f>
        <v>1.2262931034482758</v>
      </c>
      <c r="T143" s="6" cm="1">
        <f t="array" ref="T143">G143/MEDIAN(IF($N:$N=$N143, G:G))</f>
        <v>0.93658536585365859</v>
      </c>
      <c r="U143" s="6" cm="1">
        <f t="array" ref="U143">H143/MEDIAN(IF($N:$N=$N143, H:H))</f>
        <v>1.0828157349896481</v>
      </c>
      <c r="V143" s="6" cm="1">
        <f t="array" ref="V143">I143/MEDIAN(IF($N:$N=$N143, I:I))</f>
        <v>0.86222222222222222</v>
      </c>
      <c r="W143" s="6" t="str">
        <f>MID(A143,11,1)</f>
        <v>2</v>
      </c>
      <c r="X143" s="8">
        <f>_xlfn.NUMBERVALUE(RIGHT(A143,LEN(A143)-SEARCH("_",A143,11)))</f>
        <v>50</v>
      </c>
      <c r="Y143" s="4">
        <f t="shared" si="19"/>
        <v>1.1058974957549463</v>
      </c>
      <c r="Z143" s="4">
        <f t="shared" si="20"/>
        <v>0.6588448933937312</v>
      </c>
      <c r="AA143" s="4">
        <f t="shared" si="21"/>
        <v>1.150996859095343</v>
      </c>
      <c r="AB143" s="4">
        <f t="shared" si="22"/>
        <v>0.65482751092947811</v>
      </c>
      <c r="AC143" s="4">
        <f t="shared" si="23"/>
        <v>1.2145116717388862</v>
      </c>
      <c r="AD143" s="4">
        <f t="shared" si="24"/>
        <v>0.92758725887842519</v>
      </c>
      <c r="AE143" s="4">
        <f t="shared" si="25"/>
        <v>1.0724127411215747</v>
      </c>
      <c r="AF143" s="4">
        <f t="shared" si="26"/>
        <v>0.85393854827766125</v>
      </c>
    </row>
    <row r="144" spans="1:32" x14ac:dyDescent="0.35">
      <c r="A144" s="6" t="s">
        <v>184</v>
      </c>
      <c r="B144" s="6">
        <v>340</v>
      </c>
      <c r="C144" s="6">
        <v>309</v>
      </c>
      <c r="D144" s="6">
        <v>328</v>
      </c>
      <c r="E144" s="6">
        <v>372</v>
      </c>
      <c r="F144" s="6">
        <v>423</v>
      </c>
      <c r="G144" s="6">
        <v>174</v>
      </c>
      <c r="H144" s="6">
        <v>460</v>
      </c>
      <c r="I144" s="6">
        <v>384</v>
      </c>
      <c r="J144" s="6">
        <f>VLOOKUP($A144,Sheet2!$A:$E,5,FALSE)</f>
        <v>32912223</v>
      </c>
      <c r="K144" s="6">
        <f>VLOOKUP(A144,Sheet2!$A:$D,2,FALSE)</f>
        <v>26.77</v>
      </c>
      <c r="L144" s="6">
        <f>VLOOKUP($A144,Sheet2!$A:$D,4,FALSE)</f>
        <v>198</v>
      </c>
      <c r="M144" s="6">
        <f>VLOOKUP($A144,Sheet2!$A:$D,3,FALSE)</f>
        <v>1</v>
      </c>
      <c r="N144" s="6">
        <f t="shared" si="18"/>
        <v>21</v>
      </c>
      <c r="O144" s="6" cm="1">
        <f t="array" ref="O144">B144/MEDIAN(IF($N:$N=$N144, B:B))</f>
        <v>0.92391304347826086</v>
      </c>
      <c r="P144" s="6" cm="1">
        <f t="array" ref="P144">C144/MEDIAN(IF($N:$N=$N144, C:C))</f>
        <v>0.92238805970149251</v>
      </c>
      <c r="Q144" s="6" cm="1">
        <f t="array" ref="Q144">D144/MEDIAN(IF($N:$N=$N144, D:D))</f>
        <v>0.94524495677233433</v>
      </c>
      <c r="R144" s="6" cm="1">
        <f t="array" ref="R144">E144/MEDIAN(IF($N:$N=$N144, E:E))</f>
        <v>0.87735849056603776</v>
      </c>
      <c r="S144" s="6" cm="1">
        <f t="array" ref="S144">F144/MEDIAN(IF($N:$N=$N144, F:F))</f>
        <v>0.90578158458244107</v>
      </c>
      <c r="T144" s="6" cm="1">
        <f t="array" ref="T144">G144/MEDIAN(IF($N:$N=$N144, G:G))</f>
        <v>0.96666666666666667</v>
      </c>
      <c r="U144" s="6" cm="1">
        <f t="array" ref="U144">H144/MEDIAN(IF($N:$N=$N144, H:H))</f>
        <v>1</v>
      </c>
      <c r="V144" s="6" cm="1">
        <f t="array" ref="V144">I144/MEDIAN(IF($N:$N=$N144, I:I))</f>
        <v>0.87272727272727268</v>
      </c>
      <c r="W144" s="6" t="str">
        <f>MID(A144,11,1)</f>
        <v>2</v>
      </c>
      <c r="X144" s="8">
        <f>_xlfn.NUMBERVALUE(RIGHT(A144,LEN(A144)-SEARCH("_",A144,11)))</f>
        <v>51</v>
      </c>
      <c r="Y144" s="4">
        <f t="shared" si="19"/>
        <v>1.0008259669964676</v>
      </c>
      <c r="Z144" s="4">
        <f t="shared" si="20"/>
        <v>0.99917403300353236</v>
      </c>
      <c r="AA144" s="4">
        <f t="shared" si="21"/>
        <v>1.0239336965616346</v>
      </c>
      <c r="AB144" s="4">
        <f t="shared" si="22"/>
        <v>0.95039589052405971</v>
      </c>
      <c r="AC144" s="4">
        <f t="shared" si="23"/>
        <v>0.9811851198295638</v>
      </c>
      <c r="AD144" s="4">
        <f t="shared" si="24"/>
        <v>1.0471386980182651</v>
      </c>
      <c r="AE144" s="4">
        <f t="shared" si="25"/>
        <v>1.083246928984412</v>
      </c>
      <c r="AF144" s="4">
        <f t="shared" si="26"/>
        <v>0.94537913802275964</v>
      </c>
    </row>
    <row r="145" spans="1:32" x14ac:dyDescent="0.35">
      <c r="A145" s="6" t="s">
        <v>185</v>
      </c>
      <c r="B145" s="6">
        <v>414</v>
      </c>
      <c r="C145" s="6">
        <v>343</v>
      </c>
      <c r="D145" s="6">
        <v>366</v>
      </c>
      <c r="E145" s="6">
        <v>523</v>
      </c>
      <c r="F145" s="6">
        <v>506</v>
      </c>
      <c r="G145" s="6">
        <v>202</v>
      </c>
      <c r="H145" s="6">
        <v>510</v>
      </c>
      <c r="I145" s="6">
        <v>401</v>
      </c>
      <c r="J145" s="6">
        <f>VLOOKUP($A145,Sheet2!$A:$E,5,FALSE)</f>
        <v>32912326</v>
      </c>
      <c r="K145" s="6">
        <f>VLOOKUP(A145,Sheet2!$A:$D,2,FALSE)</f>
        <v>25.76</v>
      </c>
      <c r="L145" s="6">
        <f>VLOOKUP($A145,Sheet2!$A:$D,4,FALSE)</f>
        <v>198</v>
      </c>
      <c r="M145" s="6">
        <f>VLOOKUP($A145,Sheet2!$A:$D,3,FALSE)</f>
        <v>2</v>
      </c>
      <c r="N145" s="6">
        <f t="shared" si="18"/>
        <v>22</v>
      </c>
      <c r="O145" s="6" cm="1">
        <f t="array" ref="O145">B145/MEDIAN(IF($N:$N=$N145, B:B))</f>
        <v>1.0272952853598014</v>
      </c>
      <c r="P145" s="6" cm="1">
        <f t="array" ref="P145">C145/MEDIAN(IF($N:$N=$N145, C:C))</f>
        <v>0.73605150214592274</v>
      </c>
      <c r="Q145" s="6" cm="1">
        <f t="array" ref="Q145">D145/MEDIAN(IF($N:$N=$N145, D:D))</f>
        <v>0.98918918918918919</v>
      </c>
      <c r="R145" s="6" cm="1">
        <f t="array" ref="R145">E145/MEDIAN(IF($N:$N=$N145, E:E))</f>
        <v>0.71742112482853226</v>
      </c>
      <c r="S145" s="6" cm="1">
        <f t="array" ref="S145">F145/MEDIAN(IF($N:$N=$N145, F:F))</f>
        <v>1.0905172413793103</v>
      </c>
      <c r="T145" s="6" cm="1">
        <f t="array" ref="T145">G145/MEDIAN(IF($N:$N=$N145, G:G))</f>
        <v>0.98536585365853657</v>
      </c>
      <c r="U145" s="6" cm="1">
        <f t="array" ref="U145">H145/MEDIAN(IF($N:$N=$N145, H:H))</f>
        <v>1.0559006211180124</v>
      </c>
      <c r="V145" s="6" cm="1">
        <f t="array" ref="V145">I145/MEDIAN(IF($N:$N=$N145, I:I))</f>
        <v>0.89111111111111108</v>
      </c>
      <c r="W145" s="6" t="str">
        <f>MID(A145,11,1)</f>
        <v>2</v>
      </c>
      <c r="X145" s="8">
        <f>_xlfn.NUMBERVALUE(RIGHT(A145,LEN(A145)-SEARCH("_",A145,11)))</f>
        <v>52</v>
      </c>
      <c r="Y145" s="4">
        <f t="shared" si="19"/>
        <v>1.0405334498837009</v>
      </c>
      <c r="Z145" s="4">
        <f t="shared" si="20"/>
        <v>0.74553657525229666</v>
      </c>
      <c r="AA145" s="4">
        <f t="shared" si="21"/>
        <v>1.0019363023302397</v>
      </c>
      <c r="AB145" s="4">
        <f t="shared" si="22"/>
        <v>0.72666611895899269</v>
      </c>
      <c r="AC145" s="4">
        <f t="shared" si="23"/>
        <v>1.104570110951735</v>
      </c>
      <c r="AD145" s="4">
        <f t="shared" si="24"/>
        <v>0.99806369766976022</v>
      </c>
      <c r="AE145" s="4">
        <f t="shared" si="25"/>
        <v>1.0695074061801595</v>
      </c>
      <c r="AF145" s="4">
        <f t="shared" si="26"/>
        <v>0.90259434837120611</v>
      </c>
    </row>
    <row r="146" spans="1:32" x14ac:dyDescent="0.35">
      <c r="A146" s="6" t="s">
        <v>186</v>
      </c>
      <c r="B146" s="6">
        <v>300</v>
      </c>
      <c r="C146" s="6">
        <v>334</v>
      </c>
      <c r="D146" s="6">
        <v>326</v>
      </c>
      <c r="E146" s="6">
        <v>402</v>
      </c>
      <c r="F146" s="6">
        <v>376</v>
      </c>
      <c r="G146" s="6">
        <v>183</v>
      </c>
      <c r="H146" s="6">
        <v>390</v>
      </c>
      <c r="I146" s="6">
        <v>398</v>
      </c>
      <c r="J146" s="6">
        <f>VLOOKUP($A146,Sheet2!$A:$E,5,FALSE)</f>
        <v>32912425</v>
      </c>
      <c r="K146" s="6">
        <f>VLOOKUP(A146,Sheet2!$A:$D,2,FALSE)</f>
        <v>30.29</v>
      </c>
      <c r="L146" s="6">
        <f>VLOOKUP($A146,Sheet2!$A:$D,4,FALSE)</f>
        <v>175</v>
      </c>
      <c r="M146" s="6">
        <f>VLOOKUP($A146,Sheet2!$A:$D,3,FALSE)</f>
        <v>1</v>
      </c>
      <c r="N146" s="6">
        <f t="shared" si="18"/>
        <v>21</v>
      </c>
      <c r="O146" s="6" cm="1">
        <f t="array" ref="O146">B146/MEDIAN(IF($N:$N=$N146, B:B))</f>
        <v>0.81521739130434778</v>
      </c>
      <c r="P146" s="6" cm="1">
        <f t="array" ref="P146">C146/MEDIAN(IF($N:$N=$N146, C:C))</f>
        <v>0.9970149253731343</v>
      </c>
      <c r="Q146" s="6" cm="1">
        <f t="array" ref="Q146">D146/MEDIAN(IF($N:$N=$N146, D:D))</f>
        <v>0.93948126801152743</v>
      </c>
      <c r="R146" s="6" cm="1">
        <f t="array" ref="R146">E146/MEDIAN(IF($N:$N=$N146, E:E))</f>
        <v>0.94811320754716977</v>
      </c>
      <c r="S146" s="6" cm="1">
        <f t="array" ref="S146">F146/MEDIAN(IF($N:$N=$N146, F:F))</f>
        <v>0.80513918629550318</v>
      </c>
      <c r="T146" s="6" cm="1">
        <f t="array" ref="T146">G146/MEDIAN(IF($N:$N=$N146, G:G))</f>
        <v>1.0166666666666666</v>
      </c>
      <c r="U146" s="6" cm="1">
        <f t="array" ref="U146">H146/MEDIAN(IF($N:$N=$N146, H:H))</f>
        <v>0.84782608695652173</v>
      </c>
      <c r="V146" s="6" cm="1">
        <f t="array" ref="V146">I146/MEDIAN(IF($N:$N=$N146, I:I))</f>
        <v>0.90454545454545454</v>
      </c>
      <c r="W146" s="6" t="str">
        <f>MID(A146,11,1)</f>
        <v>2</v>
      </c>
      <c r="X146" s="8">
        <f>_xlfn.NUMBERVALUE(RIGHT(A146,LEN(A146)-SEARCH("_",A146,11)))</f>
        <v>53</v>
      </c>
      <c r="Y146" s="4">
        <f t="shared" si="19"/>
        <v>0.88417090851475655</v>
      </c>
      <c r="Z146" s="4">
        <f t="shared" si="20"/>
        <v>1.0813454199737886</v>
      </c>
      <c r="AA146" s="4">
        <f t="shared" si="21"/>
        <v>1.0189453943582931</v>
      </c>
      <c r="AB146" s="4">
        <f t="shared" si="22"/>
        <v>1.0283074490726338</v>
      </c>
      <c r="AC146" s="4">
        <f t="shared" si="23"/>
        <v>0.87324025888201162</v>
      </c>
      <c r="AD146" s="4">
        <f t="shared" si="24"/>
        <v>1.1026593641299585</v>
      </c>
      <c r="AE146" s="4">
        <f t="shared" si="25"/>
        <v>0.91953774485534678</v>
      </c>
      <c r="AF146" s="4">
        <f t="shared" si="26"/>
        <v>0.98105460564170688</v>
      </c>
    </row>
    <row r="147" spans="1:32" x14ac:dyDescent="0.35">
      <c r="A147" s="6" t="s">
        <v>187</v>
      </c>
      <c r="B147" s="6">
        <v>354</v>
      </c>
      <c r="C147" s="6">
        <v>339</v>
      </c>
      <c r="D147" s="6">
        <v>329</v>
      </c>
      <c r="E147" s="6">
        <v>429</v>
      </c>
      <c r="F147" s="6">
        <v>381</v>
      </c>
      <c r="G147" s="6">
        <v>145</v>
      </c>
      <c r="H147" s="6">
        <v>417</v>
      </c>
      <c r="I147" s="6">
        <v>335</v>
      </c>
      <c r="J147" s="6">
        <f>VLOOKUP($A147,Sheet2!$A:$E,5,FALSE)</f>
        <v>32912537</v>
      </c>
      <c r="K147" s="6">
        <f>VLOOKUP(A147,Sheet2!$A:$D,2,FALSE)</f>
        <v>33.71</v>
      </c>
      <c r="L147" s="6">
        <f>VLOOKUP($A147,Sheet2!$A:$D,4,FALSE)</f>
        <v>175</v>
      </c>
      <c r="M147" s="6">
        <f>VLOOKUP($A147,Sheet2!$A:$D,3,FALSE)</f>
        <v>2</v>
      </c>
      <c r="N147" s="6">
        <f t="shared" si="18"/>
        <v>22</v>
      </c>
      <c r="O147" s="6" cm="1">
        <f t="array" ref="O147">B147/MEDIAN(IF($N:$N=$N147, B:B))</f>
        <v>0.87841191066997515</v>
      </c>
      <c r="P147" s="6" cm="1">
        <f t="array" ref="P147">C147/MEDIAN(IF($N:$N=$N147, C:C))</f>
        <v>0.72746781115879833</v>
      </c>
      <c r="Q147" s="6" cm="1">
        <f t="array" ref="Q147">D147/MEDIAN(IF($N:$N=$N147, D:D))</f>
        <v>0.88918918918918921</v>
      </c>
      <c r="R147" s="6" cm="1">
        <f t="array" ref="R147">E147/MEDIAN(IF($N:$N=$N147, E:E))</f>
        <v>0.58847736625514402</v>
      </c>
      <c r="S147" s="6" cm="1">
        <f t="array" ref="S147">F147/MEDIAN(IF($N:$N=$N147, F:F))</f>
        <v>0.82112068965517238</v>
      </c>
      <c r="T147" s="6" cm="1">
        <f t="array" ref="T147">G147/MEDIAN(IF($N:$N=$N147, G:G))</f>
        <v>0.70731707317073167</v>
      </c>
      <c r="U147" s="6" cm="1">
        <f t="array" ref="U147">H147/MEDIAN(IF($N:$N=$N147, H:H))</f>
        <v>0.86335403726708071</v>
      </c>
      <c r="V147" s="6" cm="1">
        <f t="array" ref="V147">I147/MEDIAN(IF($N:$N=$N147, I:I))</f>
        <v>0.74444444444444446</v>
      </c>
      <c r="W147" s="6" t="str">
        <f>MID(A147,11,1)</f>
        <v>2</v>
      </c>
      <c r="X147" s="8">
        <f>_xlfn.NUMBERVALUE(RIGHT(A147,LEN(A147)-SEARCH("_",A147,11)))</f>
        <v>54</v>
      </c>
      <c r="Y147" s="4">
        <f t="shared" si="19"/>
        <v>1.1221659087025655</v>
      </c>
      <c r="Z147" s="4">
        <f t="shared" si="20"/>
        <v>0.92933573354924959</v>
      </c>
      <c r="AA147" s="4">
        <f t="shared" si="21"/>
        <v>1.135933816896832</v>
      </c>
      <c r="AB147" s="4">
        <f t="shared" si="22"/>
        <v>0.75177627993559959</v>
      </c>
      <c r="AC147" s="4">
        <f t="shared" si="23"/>
        <v>1.0489767199975526</v>
      </c>
      <c r="AD147" s="4">
        <f t="shared" si="24"/>
        <v>0.90359328751597645</v>
      </c>
      <c r="AE147" s="4">
        <f t="shared" si="25"/>
        <v>1.102929566406843</v>
      </c>
      <c r="AF147" s="4">
        <f t="shared" si="26"/>
        <v>0.95102328000244729</v>
      </c>
    </row>
    <row r="148" spans="1:32" x14ac:dyDescent="0.35">
      <c r="A148" s="6" t="s">
        <v>188</v>
      </c>
      <c r="B148" s="6">
        <v>339</v>
      </c>
      <c r="C148" s="6">
        <v>308</v>
      </c>
      <c r="D148" s="6">
        <v>308</v>
      </c>
      <c r="E148" s="6">
        <v>452</v>
      </c>
      <c r="F148" s="6">
        <v>474</v>
      </c>
      <c r="G148" s="6">
        <v>156</v>
      </c>
      <c r="H148" s="6">
        <v>447</v>
      </c>
      <c r="I148" s="6">
        <v>454</v>
      </c>
      <c r="J148" s="6">
        <f>VLOOKUP($A148,Sheet2!$A:$E,5,FALSE)</f>
        <v>32912645</v>
      </c>
      <c r="K148" s="6">
        <f>VLOOKUP(A148,Sheet2!$A:$D,2,FALSE)</f>
        <v>32.68</v>
      </c>
      <c r="L148" s="6">
        <f>VLOOKUP($A148,Sheet2!$A:$D,4,FALSE)</f>
        <v>153</v>
      </c>
      <c r="M148" s="6">
        <f>VLOOKUP($A148,Sheet2!$A:$D,3,FALSE)</f>
        <v>1</v>
      </c>
      <c r="N148" s="6">
        <f t="shared" si="18"/>
        <v>21</v>
      </c>
      <c r="O148" s="6" cm="1">
        <f t="array" ref="O148">B148/MEDIAN(IF($N:$N=$N148, B:B))</f>
        <v>0.92119565217391308</v>
      </c>
      <c r="P148" s="6" cm="1">
        <f t="array" ref="P148">C148/MEDIAN(IF($N:$N=$N148, C:C))</f>
        <v>0.91940298507462681</v>
      </c>
      <c r="Q148" s="6" cm="1">
        <f t="array" ref="Q148">D148/MEDIAN(IF($N:$N=$N148, D:D))</f>
        <v>0.88760806916426516</v>
      </c>
      <c r="R148" s="6" cm="1">
        <f t="array" ref="R148">E148/MEDIAN(IF($N:$N=$N148, E:E))</f>
        <v>1.0660377358490567</v>
      </c>
      <c r="S148" s="6" cm="1">
        <f t="array" ref="S148">F148/MEDIAN(IF($N:$N=$N148, F:F))</f>
        <v>1.0149892933618843</v>
      </c>
      <c r="T148" s="6" cm="1">
        <f t="array" ref="T148">G148/MEDIAN(IF($N:$N=$N148, G:G))</f>
        <v>0.8666666666666667</v>
      </c>
      <c r="U148" s="6" cm="1">
        <f t="array" ref="U148">H148/MEDIAN(IF($N:$N=$N148, H:H))</f>
        <v>0.97173913043478266</v>
      </c>
      <c r="V148" s="6" cm="1">
        <f t="array" ref="V148">I148/MEDIAN(IF($N:$N=$N148, I:I))</f>
        <v>1.0318181818181817</v>
      </c>
      <c r="W148" s="6" t="str">
        <f>MID(A148,11,1)</f>
        <v>2</v>
      </c>
      <c r="X148" s="8">
        <f>_xlfn.NUMBERVALUE(RIGHT(A148,LEN(A148)-SEARCH("_",A148,11)))</f>
        <v>55</v>
      </c>
      <c r="Y148" s="4">
        <f t="shared" si="19"/>
        <v>0.9732988802756245</v>
      </c>
      <c r="Z148" s="4">
        <f t="shared" si="20"/>
        <v>0.97140481914287291</v>
      </c>
      <c r="AA148" s="4">
        <f t="shared" si="21"/>
        <v>0.93781156891314832</v>
      </c>
      <c r="AB148" s="4">
        <f t="shared" si="22"/>
        <v>1.1263332954133014</v>
      </c>
      <c r="AC148" s="4">
        <f t="shared" si="23"/>
        <v>1.0723975307412386</v>
      </c>
      <c r="AD148" s="4">
        <f t="shared" si="24"/>
        <v>0.91568571155134459</v>
      </c>
      <c r="AE148" s="4">
        <f t="shared" si="25"/>
        <v>1.0267011197243756</v>
      </c>
      <c r="AF148" s="4">
        <f t="shared" si="26"/>
        <v>1.090178268472842</v>
      </c>
    </row>
    <row r="149" spans="1:32" x14ac:dyDescent="0.35">
      <c r="A149" s="6" t="s">
        <v>189</v>
      </c>
      <c r="B149" s="6">
        <v>401</v>
      </c>
      <c r="C149" s="6">
        <v>339</v>
      </c>
      <c r="D149" s="6">
        <v>363</v>
      </c>
      <c r="E149" s="6">
        <v>582</v>
      </c>
      <c r="F149" s="6">
        <v>439</v>
      </c>
      <c r="G149" s="6">
        <v>214</v>
      </c>
      <c r="H149" s="6">
        <v>497</v>
      </c>
      <c r="I149" s="6">
        <v>375</v>
      </c>
      <c r="J149" s="6">
        <f>VLOOKUP($A149,Sheet2!$A:$E,5,FALSE)</f>
        <v>32912731</v>
      </c>
      <c r="K149" s="6">
        <f>VLOOKUP(A149,Sheet2!$A:$D,2,FALSE)</f>
        <v>29.31</v>
      </c>
      <c r="L149" s="6">
        <f>VLOOKUP($A149,Sheet2!$A:$D,4,FALSE)</f>
        <v>174</v>
      </c>
      <c r="M149" s="6">
        <f>VLOOKUP($A149,Sheet2!$A:$D,3,FALSE)</f>
        <v>2</v>
      </c>
      <c r="N149" s="6">
        <f t="shared" si="18"/>
        <v>22</v>
      </c>
      <c r="O149" s="6" cm="1">
        <f t="array" ref="O149">B149/MEDIAN(IF($N:$N=$N149, B:B))</f>
        <v>0.99503722084367241</v>
      </c>
      <c r="P149" s="6" cm="1">
        <f t="array" ref="P149">C149/MEDIAN(IF($N:$N=$N149, C:C))</f>
        <v>0.72746781115879833</v>
      </c>
      <c r="Q149" s="6" cm="1">
        <f t="array" ref="Q149">D149/MEDIAN(IF($N:$N=$N149, D:D))</f>
        <v>0.98108108108108105</v>
      </c>
      <c r="R149" s="6" cm="1">
        <f t="array" ref="R149">E149/MEDIAN(IF($N:$N=$N149, E:E))</f>
        <v>0.79835390946502061</v>
      </c>
      <c r="S149" s="6" cm="1">
        <f t="array" ref="S149">F149/MEDIAN(IF($N:$N=$N149, F:F))</f>
        <v>0.94612068965517238</v>
      </c>
      <c r="T149" s="6" cm="1">
        <f t="array" ref="T149">G149/MEDIAN(IF($N:$N=$N149, G:G))</f>
        <v>1.0439024390243903</v>
      </c>
      <c r="U149" s="6" cm="1">
        <f t="array" ref="U149">H149/MEDIAN(IF($N:$N=$N149, H:H))</f>
        <v>1.0289855072463767</v>
      </c>
      <c r="V149" s="6" cm="1">
        <f t="array" ref="V149">I149/MEDIAN(IF($N:$N=$N149, I:I))</f>
        <v>0.83333333333333337</v>
      </c>
      <c r="W149" s="6" t="str">
        <f>MID(A149,11,1)</f>
        <v>2</v>
      </c>
      <c r="X149" s="8">
        <f>_xlfn.NUMBERVALUE(RIGHT(A149,LEN(A149)-SEARCH("_",A149,11)))</f>
        <v>56</v>
      </c>
      <c r="Y149" s="4">
        <f t="shared" si="19"/>
        <v>1.0326238133991916</v>
      </c>
      <c r="Z149" s="4">
        <f t="shared" si="20"/>
        <v>0.75494722161954231</v>
      </c>
      <c r="AA149" s="4">
        <f t="shared" si="21"/>
        <v>1.0181404936196965</v>
      </c>
      <c r="AB149" s="4">
        <f t="shared" si="22"/>
        <v>0.82851097543359309</v>
      </c>
      <c r="AC149" s="4">
        <f t="shared" si="23"/>
        <v>0.98185950638030361</v>
      </c>
      <c r="AD149" s="4">
        <f t="shared" si="24"/>
        <v>1.0833348691098241</v>
      </c>
      <c r="AE149" s="4">
        <f t="shared" si="25"/>
        <v>1.0678544643026879</v>
      </c>
      <c r="AF149" s="4">
        <f t="shared" si="26"/>
        <v>0.86481171404795154</v>
      </c>
    </row>
    <row r="150" spans="1:32" x14ac:dyDescent="0.35">
      <c r="A150" s="6" t="s">
        <v>190</v>
      </c>
      <c r="B150" s="6">
        <v>289</v>
      </c>
      <c r="C150" s="6">
        <v>325</v>
      </c>
      <c r="D150" s="6">
        <v>322</v>
      </c>
      <c r="E150" s="6">
        <v>422</v>
      </c>
      <c r="F150" s="6">
        <v>444</v>
      </c>
      <c r="G150" s="6">
        <v>145</v>
      </c>
      <c r="H150" s="6">
        <v>390</v>
      </c>
      <c r="I150" s="6">
        <v>393</v>
      </c>
      <c r="J150" s="6">
        <f>VLOOKUP($A150,Sheet2!$A:$E,5,FALSE)</f>
        <v>32912838</v>
      </c>
      <c r="K150" s="6">
        <f>VLOOKUP(A150,Sheet2!$A:$D,2,FALSE)</f>
        <v>29.71</v>
      </c>
      <c r="L150" s="6">
        <f>VLOOKUP($A150,Sheet2!$A:$D,4,FALSE)</f>
        <v>175</v>
      </c>
      <c r="M150" s="6">
        <f>VLOOKUP($A150,Sheet2!$A:$D,3,FALSE)</f>
        <v>1</v>
      </c>
      <c r="N150" s="6">
        <f t="shared" si="18"/>
        <v>21</v>
      </c>
      <c r="O150" s="6" cm="1">
        <f t="array" ref="O150">B150/MEDIAN(IF($N:$N=$N150, B:B))</f>
        <v>0.78532608695652173</v>
      </c>
      <c r="P150" s="6" cm="1">
        <f t="array" ref="P150">C150/MEDIAN(IF($N:$N=$N150, C:C))</f>
        <v>0.97014925373134331</v>
      </c>
      <c r="Q150" s="6" cm="1">
        <f t="array" ref="Q150">D150/MEDIAN(IF($N:$N=$N150, D:D))</f>
        <v>0.9279538904899135</v>
      </c>
      <c r="R150" s="6" cm="1">
        <f t="array" ref="R150">E150/MEDIAN(IF($N:$N=$N150, E:E))</f>
        <v>0.99528301886792447</v>
      </c>
      <c r="S150" s="6" cm="1">
        <f t="array" ref="S150">F150/MEDIAN(IF($N:$N=$N150, F:F))</f>
        <v>0.95074946466809418</v>
      </c>
      <c r="T150" s="6" cm="1">
        <f t="array" ref="T150">G150/MEDIAN(IF($N:$N=$N150, G:G))</f>
        <v>0.80555555555555558</v>
      </c>
      <c r="U150" s="6" cm="1">
        <f t="array" ref="U150">H150/MEDIAN(IF($N:$N=$N150, H:H))</f>
        <v>0.84782608695652173</v>
      </c>
      <c r="V150" s="6" cm="1">
        <f t="array" ref="V150">I150/MEDIAN(IF($N:$N=$N150, I:I))</f>
        <v>0.89318181818181819</v>
      </c>
      <c r="W150" s="6" t="str">
        <f>MID(A150,11,1)</f>
        <v>2</v>
      </c>
      <c r="X150" s="8">
        <f>_xlfn.NUMBERVALUE(RIGHT(A150,LEN(A150)-SEARCH("_",A150,11)))</f>
        <v>57</v>
      </c>
      <c r="Y150" s="4">
        <f t="shared" si="19"/>
        <v>0.86245751287729044</v>
      </c>
      <c r="Z150" s="4">
        <f t="shared" si="20"/>
        <v>1.0654332339009858</v>
      </c>
      <c r="AA150" s="4">
        <f t="shared" si="21"/>
        <v>1.0190936195158442</v>
      </c>
      <c r="AB150" s="4">
        <f t="shared" si="22"/>
        <v>1.0930355317603944</v>
      </c>
      <c r="AC150" s="4">
        <f t="shared" si="23"/>
        <v>1.044128079133142</v>
      </c>
      <c r="AD150" s="4">
        <f t="shared" si="24"/>
        <v>0.88467383481607498</v>
      </c>
      <c r="AE150" s="4">
        <f t="shared" si="25"/>
        <v>0.93109600006129623</v>
      </c>
      <c r="AF150" s="4">
        <f t="shared" si="26"/>
        <v>0.98090638048415579</v>
      </c>
    </row>
    <row r="151" spans="1:32" x14ac:dyDescent="0.35">
      <c r="A151" s="6" t="s">
        <v>191</v>
      </c>
      <c r="B151" s="6">
        <v>384</v>
      </c>
      <c r="C151" s="6">
        <v>342</v>
      </c>
      <c r="D151" s="6">
        <v>370</v>
      </c>
      <c r="E151" s="6">
        <v>464</v>
      </c>
      <c r="F151" s="6">
        <v>400</v>
      </c>
      <c r="G151" s="6">
        <v>160</v>
      </c>
      <c r="H151" s="6">
        <v>518</v>
      </c>
      <c r="I151" s="6">
        <v>438</v>
      </c>
      <c r="J151" s="6">
        <f>VLOOKUP($A151,Sheet2!$A:$E,5,FALSE)</f>
        <v>32912943</v>
      </c>
      <c r="K151" s="6">
        <f>VLOOKUP(A151,Sheet2!$A:$D,2,FALSE)</f>
        <v>40.119999999999997</v>
      </c>
      <c r="L151" s="6">
        <f>VLOOKUP($A151,Sheet2!$A:$D,4,FALSE)</f>
        <v>167</v>
      </c>
      <c r="M151" s="6">
        <f>VLOOKUP($A151,Sheet2!$A:$D,3,FALSE)</f>
        <v>2</v>
      </c>
      <c r="N151" s="6">
        <f t="shared" si="18"/>
        <v>22</v>
      </c>
      <c r="O151" s="6" cm="1">
        <f t="array" ref="O151">B151/MEDIAN(IF($N:$N=$N151, B:B))</f>
        <v>0.95285359801488834</v>
      </c>
      <c r="P151" s="6" cm="1">
        <f t="array" ref="P151">C151/MEDIAN(IF($N:$N=$N151, C:C))</f>
        <v>0.73390557939914158</v>
      </c>
      <c r="Q151" s="6" cm="1">
        <f t="array" ref="Q151">D151/MEDIAN(IF($N:$N=$N151, D:D))</f>
        <v>1</v>
      </c>
      <c r="R151" s="6" cm="1">
        <f t="array" ref="R151">E151/MEDIAN(IF($N:$N=$N151, E:E))</f>
        <v>0.63648834019204392</v>
      </c>
      <c r="S151" s="6" cm="1">
        <f t="array" ref="S151">F151/MEDIAN(IF($N:$N=$N151, F:F))</f>
        <v>0.86206896551724133</v>
      </c>
      <c r="T151" s="6" cm="1">
        <f t="array" ref="T151">G151/MEDIAN(IF($N:$N=$N151, G:G))</f>
        <v>0.78048780487804881</v>
      </c>
      <c r="U151" s="6" cm="1">
        <f t="array" ref="U151">H151/MEDIAN(IF($N:$N=$N151, H:H))</f>
        <v>1.0724637681159421</v>
      </c>
      <c r="V151" s="6" cm="1">
        <f t="array" ref="V151">I151/MEDIAN(IF($N:$N=$N151, I:I))</f>
        <v>0.97333333333333338</v>
      </c>
      <c r="W151" s="6" t="str">
        <f>MID(A151,11,1)</f>
        <v>2</v>
      </c>
      <c r="X151" s="8">
        <f>_xlfn.NUMBERVALUE(RIGHT(A151,LEN(A151)-SEARCH("_",A151,11)))</f>
        <v>58</v>
      </c>
      <c r="Y151" s="4">
        <f t="shared" si="19"/>
        <v>1.0500212154071003</v>
      </c>
      <c r="Z151" s="4">
        <f t="shared" si="20"/>
        <v>0.80874588717531171</v>
      </c>
      <c r="AA151" s="4">
        <f t="shared" si="21"/>
        <v>1.101975390127764</v>
      </c>
      <c r="AB151" s="4">
        <f t="shared" si="22"/>
        <v>0.70139448699490059</v>
      </c>
      <c r="AC151" s="4">
        <f t="shared" si="23"/>
        <v>0.94997878459289997</v>
      </c>
      <c r="AD151" s="4">
        <f t="shared" si="24"/>
        <v>0.86007835327045001</v>
      </c>
      <c r="AE151" s="4">
        <f t="shared" si="25"/>
        <v>1.181828679267457</v>
      </c>
      <c r="AF151" s="4">
        <f t="shared" si="26"/>
        <v>1.0725893797243571</v>
      </c>
    </row>
    <row r="152" spans="1:32" x14ac:dyDescent="0.35">
      <c r="A152" s="6" t="s">
        <v>192</v>
      </c>
      <c r="B152" s="6">
        <v>368</v>
      </c>
      <c r="C152" s="6">
        <v>348</v>
      </c>
      <c r="D152" s="6">
        <v>320</v>
      </c>
      <c r="E152" s="6">
        <v>395</v>
      </c>
      <c r="F152" s="6">
        <v>512</v>
      </c>
      <c r="G152" s="6">
        <v>162</v>
      </c>
      <c r="H152" s="6">
        <v>518</v>
      </c>
      <c r="I152" s="6">
        <v>475</v>
      </c>
      <c r="J152" s="6">
        <f>VLOOKUP($A152,Sheet2!$A:$E,5,FALSE)</f>
        <v>32913047</v>
      </c>
      <c r="K152" s="6">
        <f>VLOOKUP(A152,Sheet2!$A:$D,2,FALSE)</f>
        <v>36.25</v>
      </c>
      <c r="L152" s="6">
        <f>VLOOKUP($A152,Sheet2!$A:$D,4,FALSE)</f>
        <v>160</v>
      </c>
      <c r="M152" s="6">
        <f>VLOOKUP($A152,Sheet2!$A:$D,3,FALSE)</f>
        <v>1</v>
      </c>
      <c r="N152" s="6">
        <f t="shared" si="18"/>
        <v>21</v>
      </c>
      <c r="O152" s="6" cm="1">
        <f t="array" ref="O152">B152/MEDIAN(IF($N:$N=$N152, B:B))</f>
        <v>1</v>
      </c>
      <c r="P152" s="6" cm="1">
        <f t="array" ref="P152">C152/MEDIAN(IF($N:$N=$N152, C:C))</f>
        <v>1.0388059701492538</v>
      </c>
      <c r="Q152" s="6" cm="1">
        <f t="array" ref="Q152">D152/MEDIAN(IF($N:$N=$N152, D:D))</f>
        <v>0.9221902017291066</v>
      </c>
      <c r="R152" s="6" cm="1">
        <f t="array" ref="R152">E152/MEDIAN(IF($N:$N=$N152, E:E))</f>
        <v>0.93160377358490565</v>
      </c>
      <c r="S152" s="6" cm="1">
        <f t="array" ref="S152">F152/MEDIAN(IF($N:$N=$N152, F:F))</f>
        <v>1.0963597430406853</v>
      </c>
      <c r="T152" s="6" cm="1">
        <f t="array" ref="T152">G152/MEDIAN(IF($N:$N=$N152, G:G))</f>
        <v>0.9</v>
      </c>
      <c r="U152" s="6" cm="1">
        <f t="array" ref="U152">H152/MEDIAN(IF($N:$N=$N152, H:H))</f>
        <v>1.1260869565217391</v>
      </c>
      <c r="V152" s="6" cm="1">
        <f t="array" ref="V152">I152/MEDIAN(IF($N:$N=$N152, I:I))</f>
        <v>1.0795454545454546</v>
      </c>
      <c r="W152" s="6" t="str">
        <f>MID(A152,11,1)</f>
        <v>2</v>
      </c>
      <c r="X152" s="8">
        <f>_xlfn.NUMBERVALUE(RIGHT(A152,LEN(A152)-SEARCH("_",A152,11)))</f>
        <v>59</v>
      </c>
      <c r="Y152" s="4">
        <f t="shared" si="19"/>
        <v>0.98096632503660319</v>
      </c>
      <c r="Z152" s="4">
        <f t="shared" si="20"/>
        <v>1.0190336749633968</v>
      </c>
      <c r="AA152" s="4">
        <f t="shared" si="21"/>
        <v>0.90463753317496542</v>
      </c>
      <c r="AB152" s="4">
        <f t="shared" si="22"/>
        <v>0.91387193016381663</v>
      </c>
      <c r="AC152" s="4">
        <f t="shared" si="23"/>
        <v>1.0754919880486957</v>
      </c>
      <c r="AD152" s="4">
        <f t="shared" si="24"/>
        <v>0.8828696925329429</v>
      </c>
      <c r="AE152" s="4">
        <f t="shared" si="25"/>
        <v>1.1046533834107835</v>
      </c>
      <c r="AF152" s="4">
        <f t="shared" si="26"/>
        <v>1.058997737255424</v>
      </c>
    </row>
    <row r="153" spans="1:32" x14ac:dyDescent="0.35">
      <c r="A153" s="6" t="s">
        <v>194</v>
      </c>
      <c r="B153" s="6">
        <v>403</v>
      </c>
      <c r="C153" s="6">
        <v>402</v>
      </c>
      <c r="D153" s="6">
        <v>433</v>
      </c>
      <c r="E153" s="6">
        <v>492</v>
      </c>
      <c r="F153" s="6">
        <v>557</v>
      </c>
      <c r="G153" s="6">
        <v>186</v>
      </c>
      <c r="H153" s="6">
        <v>540</v>
      </c>
      <c r="I153" s="6">
        <v>451</v>
      </c>
      <c r="J153" s="6">
        <f>VLOOKUP($A153,Sheet2!$A:$E,5,FALSE)</f>
        <v>32913148</v>
      </c>
      <c r="K153" s="6">
        <f>VLOOKUP(A153,Sheet2!$A:$D,2,FALSE)</f>
        <v>41.46</v>
      </c>
      <c r="L153" s="6">
        <f>VLOOKUP($A153,Sheet2!$A:$D,4,FALSE)</f>
        <v>164</v>
      </c>
      <c r="M153" s="6">
        <f>VLOOKUP($A153,Sheet2!$A:$D,3,FALSE)</f>
        <v>2</v>
      </c>
      <c r="N153" s="6">
        <f t="shared" si="18"/>
        <v>22</v>
      </c>
      <c r="O153" s="6" cm="1">
        <f t="array" ref="O153">B153/MEDIAN(IF($N:$N=$N153, B:B))</f>
        <v>1</v>
      </c>
      <c r="P153" s="6" cm="1">
        <f t="array" ref="P153">C153/MEDIAN(IF($N:$N=$N153, C:C))</f>
        <v>0.86266094420600858</v>
      </c>
      <c r="Q153" s="6" cm="1">
        <f t="array" ref="Q153">D153/MEDIAN(IF($N:$N=$N153, D:D))</f>
        <v>1.1702702702702703</v>
      </c>
      <c r="R153" s="6" cm="1">
        <f t="array" ref="R153">E153/MEDIAN(IF($N:$N=$N153, E:E))</f>
        <v>0.67489711934156382</v>
      </c>
      <c r="S153" s="6" cm="1">
        <f t="array" ref="S153">F153/MEDIAN(IF($N:$N=$N153, F:F))</f>
        <v>1.2004310344827587</v>
      </c>
      <c r="T153" s="6" cm="1">
        <f t="array" ref="T153">G153/MEDIAN(IF($N:$N=$N153, G:G))</f>
        <v>0.90731707317073174</v>
      </c>
      <c r="U153" s="6" cm="1">
        <f t="array" ref="U153">H153/MEDIAN(IF($N:$N=$N153, H:H))</f>
        <v>1.1180124223602483</v>
      </c>
      <c r="V153" s="6" cm="1">
        <f t="array" ref="V153">I153/MEDIAN(IF($N:$N=$N153, I:I))</f>
        <v>1.0022222222222221</v>
      </c>
      <c r="W153" s="6" t="str">
        <f>MID(A153,11,1)</f>
        <v>2</v>
      </c>
      <c r="X153" s="8">
        <f>_xlfn.NUMBERVALUE(RIGHT(A153,LEN(A153)-SEARCH("_",A153,11)))</f>
        <v>60</v>
      </c>
      <c r="Y153" s="4">
        <f t="shared" si="19"/>
        <v>0.99889012208657058</v>
      </c>
      <c r="Z153" s="4">
        <f t="shared" si="20"/>
        <v>0.86170349587725614</v>
      </c>
      <c r="AA153" s="4">
        <f t="shared" si="21"/>
        <v>1.1689714131445541</v>
      </c>
      <c r="AB153" s="4">
        <f t="shared" si="22"/>
        <v>0.67414806593496945</v>
      </c>
      <c r="AC153" s="4">
        <f t="shared" si="23"/>
        <v>1.1990987025909909</v>
      </c>
      <c r="AD153" s="4">
        <f t="shared" si="24"/>
        <v>0.90631006199074204</v>
      </c>
      <c r="AE153" s="4">
        <f t="shared" si="25"/>
        <v>1.1167715650657308</v>
      </c>
      <c r="AF153" s="4">
        <f t="shared" si="26"/>
        <v>1.0011098779134295</v>
      </c>
    </row>
    <row r="154" spans="1:32" x14ac:dyDescent="0.35">
      <c r="A154" s="6" t="s">
        <v>195</v>
      </c>
      <c r="B154" s="6">
        <v>416</v>
      </c>
      <c r="C154" s="6">
        <v>344</v>
      </c>
      <c r="D154" s="6">
        <v>335</v>
      </c>
      <c r="E154" s="6">
        <v>382</v>
      </c>
      <c r="F154" s="6">
        <v>420</v>
      </c>
      <c r="G154" s="6">
        <v>174</v>
      </c>
      <c r="H154" s="6">
        <v>459</v>
      </c>
      <c r="I154" s="6">
        <v>442</v>
      </c>
      <c r="J154" s="6">
        <f>VLOOKUP($A154,Sheet2!$A:$E,5,FALSE)</f>
        <v>32913234</v>
      </c>
      <c r="K154" s="6">
        <f>VLOOKUP(A154,Sheet2!$A:$D,2,FALSE)</f>
        <v>36</v>
      </c>
      <c r="L154" s="6">
        <f>VLOOKUP($A154,Sheet2!$A:$D,4,FALSE)</f>
        <v>175</v>
      </c>
      <c r="M154" s="6">
        <f>VLOOKUP($A154,Sheet2!$A:$D,3,FALSE)</f>
        <v>1</v>
      </c>
      <c r="N154" s="6">
        <f t="shared" si="18"/>
        <v>21</v>
      </c>
      <c r="O154" s="6" cm="1">
        <f t="array" ref="O154">B154/MEDIAN(IF($N:$N=$N154, B:B))</f>
        <v>1.1304347826086956</v>
      </c>
      <c r="P154" s="6" cm="1">
        <f t="array" ref="P154">C154/MEDIAN(IF($N:$N=$N154, C:C))</f>
        <v>1.026865671641791</v>
      </c>
      <c r="Q154" s="6" cm="1">
        <f t="array" ref="Q154">D154/MEDIAN(IF($N:$N=$N154, D:D))</f>
        <v>0.96541786743515845</v>
      </c>
      <c r="R154" s="6" cm="1">
        <f t="array" ref="R154">E154/MEDIAN(IF($N:$N=$N154, E:E))</f>
        <v>0.90094339622641506</v>
      </c>
      <c r="S154" s="6" cm="1">
        <f t="array" ref="S154">F154/MEDIAN(IF($N:$N=$N154, F:F))</f>
        <v>0.89935760171306212</v>
      </c>
      <c r="T154" s="6" cm="1">
        <f t="array" ref="T154">G154/MEDIAN(IF($N:$N=$N154, G:G))</f>
        <v>0.96666666666666667</v>
      </c>
      <c r="U154" s="6" cm="1">
        <f t="array" ref="U154">H154/MEDIAN(IF($N:$N=$N154, H:H))</f>
        <v>0.99782608695652175</v>
      </c>
      <c r="V154" s="6" cm="1">
        <f t="array" ref="V154">I154/MEDIAN(IF($N:$N=$N154, I:I))</f>
        <v>1.0045454545454546</v>
      </c>
      <c r="W154" s="6" t="str">
        <f>MID(A154,11,1)</f>
        <v>2</v>
      </c>
      <c r="X154" s="8">
        <f>_xlfn.NUMBERVALUE(RIGHT(A154,LEN(A154)-SEARCH("_",A154,11)))</f>
        <v>61</v>
      </c>
      <c r="Y154" s="4">
        <f t="shared" si="19"/>
        <v>1.1508668388048688</v>
      </c>
      <c r="Z154" s="4">
        <f t="shared" si="20"/>
        <v>1.0454257667765927</v>
      </c>
      <c r="AA154" s="4">
        <f t="shared" si="21"/>
        <v>0.98286732354151141</v>
      </c>
      <c r="AB154" s="4">
        <f t="shared" si="22"/>
        <v>0.91722750777753803</v>
      </c>
      <c r="AC154" s="4">
        <f t="shared" si="23"/>
        <v>0.9156130508034126</v>
      </c>
      <c r="AD154" s="4">
        <f t="shared" si="24"/>
        <v>0.98413869420877909</v>
      </c>
      <c r="AE154" s="4">
        <f t="shared" si="25"/>
        <v>1.0158613057912209</v>
      </c>
      <c r="AF154" s="4">
        <f t="shared" si="26"/>
        <v>1.022702122665236</v>
      </c>
    </row>
    <row r="155" spans="1:32" x14ac:dyDescent="0.35">
      <c r="A155" s="6" t="s">
        <v>196</v>
      </c>
      <c r="B155" s="6">
        <v>372</v>
      </c>
      <c r="C155" s="6">
        <v>414</v>
      </c>
      <c r="D155" s="6">
        <v>350</v>
      </c>
      <c r="E155" s="6">
        <v>736</v>
      </c>
      <c r="F155" s="6">
        <v>461</v>
      </c>
      <c r="G155" s="6">
        <v>194</v>
      </c>
      <c r="H155" s="6">
        <v>445</v>
      </c>
      <c r="I155" s="6">
        <v>398</v>
      </c>
      <c r="J155" s="6">
        <f>VLOOKUP($A155,Sheet2!$A:$E,5,FALSE)</f>
        <v>32913347</v>
      </c>
      <c r="K155" s="6">
        <f>VLOOKUP(A155,Sheet2!$A:$D,2,FALSE)</f>
        <v>30.82</v>
      </c>
      <c r="L155" s="6">
        <f>VLOOKUP($A155,Sheet2!$A:$D,4,FALSE)</f>
        <v>146</v>
      </c>
      <c r="M155" s="6">
        <f>VLOOKUP($A155,Sheet2!$A:$D,3,FALSE)</f>
        <v>2</v>
      </c>
      <c r="N155" s="6">
        <f t="shared" si="18"/>
        <v>22</v>
      </c>
      <c r="O155" s="6" cm="1">
        <f t="array" ref="O155">B155/MEDIAN(IF($N:$N=$N155, B:B))</f>
        <v>0.92307692307692313</v>
      </c>
      <c r="P155" s="6" cm="1">
        <f t="array" ref="P155">C155/MEDIAN(IF($N:$N=$N155, C:C))</f>
        <v>0.88841201716738194</v>
      </c>
      <c r="Q155" s="6" cm="1">
        <f t="array" ref="Q155">D155/MEDIAN(IF($N:$N=$N155, D:D))</f>
        <v>0.94594594594594594</v>
      </c>
      <c r="R155" s="6" cm="1">
        <f t="array" ref="R155">E155/MEDIAN(IF($N:$N=$N155, E:E))</f>
        <v>1.0096021947873799</v>
      </c>
      <c r="S155" s="6" cm="1">
        <f t="array" ref="S155">F155/MEDIAN(IF($N:$N=$N155, F:F))</f>
        <v>0.99353448275862066</v>
      </c>
      <c r="T155" s="6" cm="1">
        <f t="array" ref="T155">G155/MEDIAN(IF($N:$N=$N155, G:G))</f>
        <v>0.9463414634146341</v>
      </c>
      <c r="U155" s="6" cm="1">
        <f t="array" ref="U155">H155/MEDIAN(IF($N:$N=$N155, H:H))</f>
        <v>0.92132505175983437</v>
      </c>
      <c r="V155" s="6" cm="1">
        <f t="array" ref="V155">I155/MEDIAN(IF($N:$N=$N155, I:I))</f>
        <v>0.88444444444444448</v>
      </c>
      <c r="W155" s="6" t="str">
        <f>MID(A155,11,1)</f>
        <v>2</v>
      </c>
      <c r="X155" s="8">
        <f>_xlfn.NUMBERVALUE(RIGHT(A155,LEN(A155)-SEARCH("_",A155,11)))</f>
        <v>62</v>
      </c>
      <c r="Y155" s="4">
        <f t="shared" si="19"/>
        <v>0.9877641824249167</v>
      </c>
      <c r="Z155" s="4">
        <f t="shared" si="20"/>
        <v>0.95067003394329419</v>
      </c>
      <c r="AA155" s="4">
        <f t="shared" si="21"/>
        <v>1.0122358175750834</v>
      </c>
      <c r="AB155" s="4">
        <f t="shared" si="22"/>
        <v>1.0803529603842708</v>
      </c>
      <c r="AC155" s="4">
        <f t="shared" si="23"/>
        <v>1.0631592574124507</v>
      </c>
      <c r="AD155" s="4">
        <f t="shared" si="24"/>
        <v>1.0126590520632681</v>
      </c>
      <c r="AE155" s="4">
        <f t="shared" si="25"/>
        <v>0.985889543707409</v>
      </c>
      <c r="AF155" s="4">
        <f t="shared" si="26"/>
        <v>0.94642442219750345</v>
      </c>
    </row>
    <row r="156" spans="1:32" x14ac:dyDescent="0.35">
      <c r="A156" s="6" t="s">
        <v>197</v>
      </c>
      <c r="B156" s="6">
        <v>392</v>
      </c>
      <c r="C156" s="6">
        <v>366</v>
      </c>
      <c r="D156" s="6">
        <v>343</v>
      </c>
      <c r="E156" s="6">
        <v>416</v>
      </c>
      <c r="F156" s="6">
        <v>503</v>
      </c>
      <c r="G156" s="6">
        <v>156</v>
      </c>
      <c r="H156" s="6">
        <v>455</v>
      </c>
      <c r="I156" s="6">
        <v>466</v>
      </c>
      <c r="J156" s="6">
        <f>VLOOKUP($A156,Sheet2!$A:$E,5,FALSE)</f>
        <v>32913428</v>
      </c>
      <c r="K156" s="6">
        <f>VLOOKUP(A156,Sheet2!$A:$D,2,FALSE)</f>
        <v>32.74</v>
      </c>
      <c r="L156" s="6">
        <f>VLOOKUP($A156,Sheet2!$A:$D,4,FALSE)</f>
        <v>168</v>
      </c>
      <c r="M156" s="6">
        <f>VLOOKUP($A156,Sheet2!$A:$D,3,FALSE)</f>
        <v>1</v>
      </c>
      <c r="N156" s="6">
        <f t="shared" si="18"/>
        <v>21</v>
      </c>
      <c r="O156" s="6" cm="1">
        <f t="array" ref="O156">B156/MEDIAN(IF($N:$N=$N156, B:B))</f>
        <v>1.0652173913043479</v>
      </c>
      <c r="P156" s="6" cm="1">
        <f t="array" ref="P156">C156/MEDIAN(IF($N:$N=$N156, C:C))</f>
        <v>1.0925373134328358</v>
      </c>
      <c r="Q156" s="6" cm="1">
        <f t="array" ref="Q156">D156/MEDIAN(IF($N:$N=$N156, D:D))</f>
        <v>0.98847262247838619</v>
      </c>
      <c r="R156" s="6" cm="1">
        <f t="array" ref="R156">E156/MEDIAN(IF($N:$N=$N156, E:E))</f>
        <v>0.98113207547169812</v>
      </c>
      <c r="S156" s="6" cm="1">
        <f t="array" ref="S156">F156/MEDIAN(IF($N:$N=$N156, F:F))</f>
        <v>1.0770877944325481</v>
      </c>
      <c r="T156" s="6" cm="1">
        <f t="array" ref="T156">G156/MEDIAN(IF($N:$N=$N156, G:G))</f>
        <v>0.8666666666666667</v>
      </c>
      <c r="U156" s="6" cm="1">
        <f t="array" ref="U156">H156/MEDIAN(IF($N:$N=$N156, H:H))</f>
        <v>0.98913043478260865</v>
      </c>
      <c r="V156" s="6" cm="1">
        <f t="array" ref="V156">I156/MEDIAN(IF($N:$N=$N156, I:I))</f>
        <v>1.0590909090909091</v>
      </c>
      <c r="W156" s="6" t="str">
        <f>MID(A156,11,1)</f>
        <v>2</v>
      </c>
      <c r="X156" s="8">
        <f>_xlfn.NUMBERVALUE(RIGHT(A156,LEN(A156)-SEARCH("_",A156,11)))</f>
        <v>63</v>
      </c>
      <c r="Y156" s="4">
        <f t="shared" si="19"/>
        <v>1.0401389424932459</v>
      </c>
      <c r="Z156" s="4">
        <f t="shared" si="20"/>
        <v>1.0668156707777208</v>
      </c>
      <c r="AA156" s="4">
        <f t="shared" si="21"/>
        <v>0.96520097833667184</v>
      </c>
      <c r="AB156" s="4">
        <f t="shared" si="22"/>
        <v>0.95803325007464146</v>
      </c>
      <c r="AC156" s="4">
        <f t="shared" si="23"/>
        <v>1.0517298803220172</v>
      </c>
      <c r="AD156" s="4">
        <f t="shared" si="24"/>
        <v>0.84626270423259997</v>
      </c>
      <c r="AE156" s="4">
        <f t="shared" si="25"/>
        <v>0.96584330374372818</v>
      </c>
      <c r="AF156" s="4">
        <f t="shared" si="26"/>
        <v>1.0341566962562716</v>
      </c>
    </row>
    <row r="157" spans="1:32" x14ac:dyDescent="0.35">
      <c r="A157" s="6" t="s">
        <v>198</v>
      </c>
      <c r="B157" s="6">
        <v>343</v>
      </c>
      <c r="C157" s="6">
        <v>308</v>
      </c>
      <c r="D157" s="6">
        <v>366</v>
      </c>
      <c r="E157" s="6">
        <v>393</v>
      </c>
      <c r="F157" s="6">
        <v>424</v>
      </c>
      <c r="G157" s="6">
        <v>176</v>
      </c>
      <c r="H157" s="6">
        <v>408</v>
      </c>
      <c r="I157" s="6">
        <v>373</v>
      </c>
      <c r="J157" s="6">
        <f>VLOOKUP($A157,Sheet2!$A:$E,5,FALSE)</f>
        <v>32913532</v>
      </c>
      <c r="K157" s="6">
        <f>VLOOKUP(A157,Sheet2!$A:$D,2,FALSE)</f>
        <v>30.5</v>
      </c>
      <c r="L157" s="6">
        <f>VLOOKUP($A157,Sheet2!$A:$D,4,FALSE)</f>
        <v>200</v>
      </c>
      <c r="M157" s="6">
        <f>VLOOKUP($A157,Sheet2!$A:$D,3,FALSE)</f>
        <v>2</v>
      </c>
      <c r="N157" s="6">
        <f t="shared" si="18"/>
        <v>22</v>
      </c>
      <c r="O157" s="6" cm="1">
        <f t="array" ref="O157">B157/MEDIAN(IF($N:$N=$N157, B:B))</f>
        <v>0.85111662531017374</v>
      </c>
      <c r="P157" s="6" cm="1">
        <f t="array" ref="P157">C157/MEDIAN(IF($N:$N=$N157, C:C))</f>
        <v>0.66094420600858372</v>
      </c>
      <c r="Q157" s="6" cm="1">
        <f t="array" ref="Q157">D157/MEDIAN(IF($N:$N=$N157, D:D))</f>
        <v>0.98918918918918919</v>
      </c>
      <c r="R157" s="6" cm="1">
        <f t="array" ref="R157">E157/MEDIAN(IF($N:$N=$N157, E:E))</f>
        <v>0.53909465020576131</v>
      </c>
      <c r="S157" s="6" cm="1">
        <f t="array" ref="S157">F157/MEDIAN(IF($N:$N=$N157, F:F))</f>
        <v>0.91379310344827591</v>
      </c>
      <c r="T157" s="6" cm="1">
        <f t="array" ref="T157">G157/MEDIAN(IF($N:$N=$N157, G:G))</f>
        <v>0.85853658536585364</v>
      </c>
      <c r="U157" s="6" cm="1">
        <f t="array" ref="U157">H157/MEDIAN(IF($N:$N=$N157, H:H))</f>
        <v>0.84472049689440998</v>
      </c>
      <c r="V157" s="6" cm="1">
        <f t="array" ref="V157">I157/MEDIAN(IF($N:$N=$N157, I:I))</f>
        <v>0.8288888888888889</v>
      </c>
      <c r="W157" s="6" t="str">
        <f>MID(A157,11,1)</f>
        <v>2</v>
      </c>
      <c r="X157" s="8">
        <f>_xlfn.NUMBERVALUE(RIGHT(A157,LEN(A157)-SEARCH("_",A157,11)))</f>
        <v>64</v>
      </c>
      <c r="Y157" s="4">
        <f t="shared" si="19"/>
        <v>1.0037716643491379</v>
      </c>
      <c r="Z157" s="4">
        <f t="shared" si="20"/>
        <v>0.77949019673464626</v>
      </c>
      <c r="AA157" s="4">
        <f t="shared" si="21"/>
        <v>1.1666087223084796</v>
      </c>
      <c r="AB157" s="4">
        <f t="shared" si="22"/>
        <v>0.63578588196599883</v>
      </c>
      <c r="AC157" s="4">
        <f t="shared" si="23"/>
        <v>1.0776897043748486</v>
      </c>
      <c r="AD157" s="4">
        <f t="shared" si="24"/>
        <v>1.0125224576399865</v>
      </c>
      <c r="AE157" s="4">
        <f t="shared" si="25"/>
        <v>0.996228335650862</v>
      </c>
      <c r="AF157" s="4">
        <f t="shared" si="26"/>
        <v>0.97755719347779757</v>
      </c>
    </row>
    <row r="158" spans="1:32" x14ac:dyDescent="0.35">
      <c r="A158" s="6" t="s">
        <v>199</v>
      </c>
      <c r="B158" s="6">
        <v>354</v>
      </c>
      <c r="C158" s="6">
        <v>287</v>
      </c>
      <c r="D158" s="6">
        <v>342</v>
      </c>
      <c r="E158" s="6">
        <v>462</v>
      </c>
      <c r="F158" s="6">
        <v>464</v>
      </c>
      <c r="G158" s="6">
        <v>136</v>
      </c>
      <c r="H158" s="6">
        <v>412</v>
      </c>
      <c r="I158" s="6">
        <v>461</v>
      </c>
      <c r="J158" s="6">
        <f>VLOOKUP($A158,Sheet2!$A:$E,5,FALSE)</f>
        <v>32913622</v>
      </c>
      <c r="K158" s="6">
        <f>VLOOKUP(A158,Sheet2!$A:$D,2,FALSE)</f>
        <v>30.21</v>
      </c>
      <c r="L158" s="6">
        <f>VLOOKUP($A158,Sheet2!$A:$D,4,FALSE)</f>
        <v>192</v>
      </c>
      <c r="M158" s="6">
        <f>VLOOKUP($A158,Sheet2!$A:$D,3,FALSE)</f>
        <v>1</v>
      </c>
      <c r="N158" s="6">
        <f t="shared" si="18"/>
        <v>21</v>
      </c>
      <c r="O158" s="6" cm="1">
        <f t="array" ref="O158">B158/MEDIAN(IF($N:$N=$N158, B:B))</f>
        <v>0.96195652173913049</v>
      </c>
      <c r="P158" s="6" cm="1">
        <f t="array" ref="P158">C158/MEDIAN(IF($N:$N=$N158, C:C))</f>
        <v>0.85671641791044773</v>
      </c>
      <c r="Q158" s="6" cm="1">
        <f t="array" ref="Q158">D158/MEDIAN(IF($N:$N=$N158, D:D))</f>
        <v>0.98559077809798268</v>
      </c>
      <c r="R158" s="6" cm="1">
        <f t="array" ref="R158">E158/MEDIAN(IF($N:$N=$N158, E:E))</f>
        <v>1.0896226415094339</v>
      </c>
      <c r="S158" s="6" cm="1">
        <f t="array" ref="S158">F158/MEDIAN(IF($N:$N=$N158, F:F))</f>
        <v>0.99357601713062094</v>
      </c>
      <c r="T158" s="6" cm="1">
        <f t="array" ref="T158">G158/MEDIAN(IF($N:$N=$N158, G:G))</f>
        <v>0.75555555555555554</v>
      </c>
      <c r="U158" s="6" cm="1">
        <f t="array" ref="U158">H158/MEDIAN(IF($N:$N=$N158, H:H))</f>
        <v>0.89565217391304353</v>
      </c>
      <c r="V158" s="6" cm="1">
        <f t="array" ref="V158">I158/MEDIAN(IF($N:$N=$N158, I:I))</f>
        <v>1.0477272727272726</v>
      </c>
      <c r="W158" s="6" t="str">
        <f>MID(A158,11,1)</f>
        <v>2</v>
      </c>
      <c r="X158" s="8">
        <f>_xlfn.NUMBERVALUE(RIGHT(A158,LEN(A158)-SEARCH("_",A158,11)))</f>
        <v>65</v>
      </c>
      <c r="Y158" s="4">
        <f t="shared" si="19"/>
        <v>0.98786460469492643</v>
      </c>
      <c r="Z158" s="4">
        <f t="shared" si="20"/>
        <v>0.87979010110008715</v>
      </c>
      <c r="AA158" s="4">
        <f t="shared" si="21"/>
        <v>1.0121353953050738</v>
      </c>
      <c r="AB158" s="4">
        <f t="shared" si="22"/>
        <v>1.1189691173103387</v>
      </c>
      <c r="AC158" s="4">
        <f t="shared" si="23"/>
        <v>1.0203356983563077</v>
      </c>
      <c r="AD158" s="4">
        <f t="shared" si="24"/>
        <v>0.77590470395121891</v>
      </c>
      <c r="AE158" s="4">
        <f t="shared" si="25"/>
        <v>0.91977450199843991</v>
      </c>
      <c r="AF158" s="4">
        <f t="shared" si="26"/>
        <v>1.075945393279949</v>
      </c>
    </row>
    <row r="159" spans="1:32" x14ac:dyDescent="0.35">
      <c r="A159" s="6" t="s">
        <v>200</v>
      </c>
      <c r="B159" s="6">
        <v>388</v>
      </c>
      <c r="C159" s="6">
        <v>338</v>
      </c>
      <c r="D159" s="6">
        <v>346</v>
      </c>
      <c r="E159" s="6">
        <v>578</v>
      </c>
      <c r="F159" s="6">
        <v>456</v>
      </c>
      <c r="G159" s="6">
        <v>196</v>
      </c>
      <c r="H159" s="6">
        <v>409</v>
      </c>
      <c r="I159" s="6">
        <v>392</v>
      </c>
      <c r="J159" s="6">
        <f>VLOOKUP($A159,Sheet2!$A:$E,5,FALSE)</f>
        <v>32913742</v>
      </c>
      <c r="K159" s="6">
        <f>VLOOKUP(A159,Sheet2!$A:$D,2,FALSE)</f>
        <v>32</v>
      </c>
      <c r="L159" s="6">
        <f>VLOOKUP($A159,Sheet2!$A:$D,4,FALSE)</f>
        <v>175</v>
      </c>
      <c r="M159" s="6">
        <f>VLOOKUP($A159,Sheet2!$A:$D,3,FALSE)</f>
        <v>2</v>
      </c>
      <c r="N159" s="6">
        <f t="shared" si="18"/>
        <v>22</v>
      </c>
      <c r="O159" s="6" cm="1">
        <f t="array" ref="O159">B159/MEDIAN(IF($N:$N=$N159, B:B))</f>
        <v>0.96277915632754341</v>
      </c>
      <c r="P159" s="6" cm="1">
        <f t="array" ref="P159">C159/MEDIAN(IF($N:$N=$N159, C:C))</f>
        <v>0.72532188841201717</v>
      </c>
      <c r="Q159" s="6" cm="1">
        <f t="array" ref="Q159">D159/MEDIAN(IF($N:$N=$N159, D:D))</f>
        <v>0.93513513513513513</v>
      </c>
      <c r="R159" s="6" cm="1">
        <f t="array" ref="R159">E159/MEDIAN(IF($N:$N=$N159, E:E))</f>
        <v>0.79286694101508914</v>
      </c>
      <c r="S159" s="6" cm="1">
        <f t="array" ref="S159">F159/MEDIAN(IF($N:$N=$N159, F:F))</f>
        <v>0.98275862068965514</v>
      </c>
      <c r="T159" s="6" cm="1">
        <f t="array" ref="T159">G159/MEDIAN(IF($N:$N=$N159, G:G))</f>
        <v>0.95609756097560972</v>
      </c>
      <c r="U159" s="6" cm="1">
        <f t="array" ref="U159">H159/MEDIAN(IF($N:$N=$N159, H:H))</f>
        <v>0.84679089026915111</v>
      </c>
      <c r="V159" s="6" cm="1">
        <f t="array" ref="V159">I159/MEDIAN(IF($N:$N=$N159, I:I))</f>
        <v>0.87111111111111106</v>
      </c>
      <c r="W159" s="6" t="str">
        <f>MID(A159,11,1)</f>
        <v>2</v>
      </c>
      <c r="X159" s="8">
        <f>_xlfn.NUMBERVALUE(RIGHT(A159,LEN(A159)-SEARCH("_",A159,11)))</f>
        <v>66</v>
      </c>
      <c r="Y159" s="4">
        <f t="shared" si="19"/>
        <v>1.0660552605475559</v>
      </c>
      <c r="Z159" s="4">
        <f t="shared" si="20"/>
        <v>0.80312625138392535</v>
      </c>
      <c r="AA159" s="4">
        <f t="shared" si="21"/>
        <v>1.0354459001130545</v>
      </c>
      <c r="AB159" s="4">
        <f t="shared" si="22"/>
        <v>0.87791677647810296</v>
      </c>
      <c r="AC159" s="4">
        <f t="shared" si="23"/>
        <v>1.0881778968200277</v>
      </c>
      <c r="AD159" s="4">
        <f t="shared" si="24"/>
        <v>1.058656938900306</v>
      </c>
      <c r="AE159" s="4">
        <f t="shared" si="25"/>
        <v>0.93762507966890773</v>
      </c>
      <c r="AF159" s="4">
        <f t="shared" si="26"/>
        <v>0.9645540998869454</v>
      </c>
    </row>
    <row r="160" spans="1:32" x14ac:dyDescent="0.35">
      <c r="A160" s="6" t="s">
        <v>201</v>
      </c>
      <c r="B160" s="6">
        <v>400</v>
      </c>
      <c r="C160" s="6">
        <v>314</v>
      </c>
      <c r="D160" s="6">
        <v>378</v>
      </c>
      <c r="E160" s="6">
        <v>494</v>
      </c>
      <c r="F160" s="6">
        <v>467</v>
      </c>
      <c r="G160" s="6">
        <v>188</v>
      </c>
      <c r="H160" s="6">
        <v>490</v>
      </c>
      <c r="I160" s="6">
        <v>390</v>
      </c>
      <c r="J160" s="6">
        <f>VLOOKUP($A160,Sheet2!$A:$E,5,FALSE)</f>
        <v>32913827</v>
      </c>
      <c r="K160" s="6">
        <f>VLOOKUP(A160,Sheet2!$A:$D,2,FALSE)</f>
        <v>34.520000000000003</v>
      </c>
      <c r="L160" s="6">
        <f>VLOOKUP($A160,Sheet2!$A:$D,4,FALSE)</f>
        <v>168</v>
      </c>
      <c r="M160" s="6">
        <f>VLOOKUP($A160,Sheet2!$A:$D,3,FALSE)</f>
        <v>1</v>
      </c>
      <c r="N160" s="6">
        <f t="shared" si="18"/>
        <v>21</v>
      </c>
      <c r="O160" s="6" cm="1">
        <f t="array" ref="O160">B160/MEDIAN(IF($N:$N=$N160, B:B))</f>
        <v>1.0869565217391304</v>
      </c>
      <c r="P160" s="6" cm="1">
        <f t="array" ref="P160">C160/MEDIAN(IF($N:$N=$N160, C:C))</f>
        <v>0.93731343283582091</v>
      </c>
      <c r="Q160" s="6" cm="1">
        <f t="array" ref="Q160">D160/MEDIAN(IF($N:$N=$N160, D:D))</f>
        <v>1.0893371757925072</v>
      </c>
      <c r="R160" s="6" cm="1">
        <f t="array" ref="R160">E160/MEDIAN(IF($N:$N=$N160, E:E))</f>
        <v>1.1650943396226414</v>
      </c>
      <c r="S160" s="6" cm="1">
        <f t="array" ref="S160">F160/MEDIAN(IF($N:$N=$N160, F:F))</f>
        <v>1</v>
      </c>
      <c r="T160" s="6" cm="1">
        <f t="array" ref="T160">G160/MEDIAN(IF($N:$N=$N160, G:G))</f>
        <v>1.0444444444444445</v>
      </c>
      <c r="U160" s="6" cm="1">
        <f t="array" ref="U160">H160/MEDIAN(IF($N:$N=$N160, H:H))</f>
        <v>1.0652173913043479</v>
      </c>
      <c r="V160" s="6" cm="1">
        <f t="array" ref="V160">I160/MEDIAN(IF($N:$N=$N160, I:I))</f>
        <v>0.88636363636363635</v>
      </c>
      <c r="W160" s="6" t="str">
        <f>MID(A160,11,1)</f>
        <v>2</v>
      </c>
      <c r="X160" s="8">
        <f>_xlfn.NUMBERVALUE(RIGHT(A160,LEN(A160)-SEARCH("_",A160,11)))</f>
        <v>67</v>
      </c>
      <c r="Y160" s="4">
        <f t="shared" si="19"/>
        <v>1.0304556904053124</v>
      </c>
      <c r="Z160" s="4">
        <f t="shared" si="20"/>
        <v>0.88859116371428859</v>
      </c>
      <c r="AA160" s="4">
        <f t="shared" si="21"/>
        <v>1.0327125962402059</v>
      </c>
      <c r="AB160" s="4">
        <f t="shared" si="22"/>
        <v>1.104531844753317</v>
      </c>
      <c r="AC160" s="4">
        <f t="shared" si="23"/>
        <v>0.94801923517288755</v>
      </c>
      <c r="AD160" s="4">
        <f t="shared" si="24"/>
        <v>0.99015342340279366</v>
      </c>
      <c r="AE160" s="4">
        <f t="shared" si="25"/>
        <v>1.0098465765972062</v>
      </c>
      <c r="AF160" s="4">
        <f t="shared" si="26"/>
        <v>0.84028977663051396</v>
      </c>
    </row>
    <row r="161" spans="1:32" x14ac:dyDescent="0.35">
      <c r="A161" s="6" t="s">
        <v>202</v>
      </c>
      <c r="B161" s="6">
        <v>367</v>
      </c>
      <c r="C161" s="6">
        <v>381</v>
      </c>
      <c r="D161" s="6">
        <v>383</v>
      </c>
      <c r="E161" s="6">
        <v>448</v>
      </c>
      <c r="F161" s="6">
        <v>470</v>
      </c>
      <c r="G161" s="6">
        <v>148</v>
      </c>
      <c r="H161" s="6">
        <v>448</v>
      </c>
      <c r="I161" s="6">
        <v>388</v>
      </c>
      <c r="J161" s="6">
        <f>VLOOKUP($A161,Sheet2!$A:$E,5,FALSE)</f>
        <v>32913938</v>
      </c>
      <c r="K161" s="6">
        <f>VLOOKUP(A161,Sheet2!$A:$D,2,FALSE)</f>
        <v>36.31</v>
      </c>
      <c r="L161" s="6">
        <f>VLOOKUP($A161,Sheet2!$A:$D,4,FALSE)</f>
        <v>157</v>
      </c>
      <c r="M161" s="6">
        <f>VLOOKUP($A161,Sheet2!$A:$D,3,FALSE)</f>
        <v>2</v>
      </c>
      <c r="N161" s="6">
        <f t="shared" si="18"/>
        <v>22</v>
      </c>
      <c r="O161" s="6" cm="1">
        <f t="array" ref="O161">B161/MEDIAN(IF($N:$N=$N161, B:B))</f>
        <v>0.91066997518610426</v>
      </c>
      <c r="P161" s="6" cm="1">
        <f t="array" ref="P161">C161/MEDIAN(IF($N:$N=$N161, C:C))</f>
        <v>0.81759656652360513</v>
      </c>
      <c r="Q161" s="6" cm="1">
        <f t="array" ref="Q161">D161/MEDIAN(IF($N:$N=$N161, D:D))</f>
        <v>1.0351351351351352</v>
      </c>
      <c r="R161" s="6" cm="1">
        <f t="array" ref="R161">E161/MEDIAN(IF($N:$N=$N161, E:E))</f>
        <v>0.6145404663923183</v>
      </c>
      <c r="S161" s="6" cm="1">
        <f t="array" ref="S161">F161/MEDIAN(IF($N:$N=$N161, F:F))</f>
        <v>1.0129310344827587</v>
      </c>
      <c r="T161" s="6" cm="1">
        <f t="array" ref="T161">G161/MEDIAN(IF($N:$N=$N161, G:G))</f>
        <v>0.7219512195121951</v>
      </c>
      <c r="U161" s="6" cm="1">
        <f t="array" ref="U161">H161/MEDIAN(IF($N:$N=$N161, H:H))</f>
        <v>0.92753623188405798</v>
      </c>
      <c r="V161" s="6" cm="1">
        <f t="array" ref="V161">I161/MEDIAN(IF($N:$N=$N161, I:I))</f>
        <v>0.86222222222222222</v>
      </c>
      <c r="W161" s="6" t="str">
        <f>MID(A161,11,1)</f>
        <v>2</v>
      </c>
      <c r="X161" s="8">
        <f>_xlfn.NUMBERVALUE(RIGHT(A161,LEN(A161)-SEARCH("_",A161,11)))</f>
        <v>68</v>
      </c>
      <c r="Y161" s="4">
        <f t="shared" si="19"/>
        <v>1.0273269593236998</v>
      </c>
      <c r="Z161" s="4">
        <f t="shared" si="20"/>
        <v>0.92233083062669607</v>
      </c>
      <c r="AA161" s="4">
        <f t="shared" si="21"/>
        <v>1.1677361281733099</v>
      </c>
      <c r="AB161" s="4">
        <f t="shared" si="22"/>
        <v>0.69326320832216903</v>
      </c>
      <c r="AC161" s="4">
        <f t="shared" si="23"/>
        <v>1.1426876783185074</v>
      </c>
      <c r="AD161" s="4">
        <f t="shared" si="24"/>
        <v>0.81443329782551666</v>
      </c>
      <c r="AE161" s="4">
        <f t="shared" si="25"/>
        <v>1.0463537864738326</v>
      </c>
      <c r="AF161" s="4">
        <f t="shared" si="26"/>
        <v>0.97267304067630023</v>
      </c>
    </row>
    <row r="162" spans="1:32" x14ac:dyDescent="0.35">
      <c r="A162" s="6" t="s">
        <v>203</v>
      </c>
      <c r="B162" s="6">
        <v>304</v>
      </c>
      <c r="C162" s="6">
        <v>328</v>
      </c>
      <c r="D162" s="6">
        <v>262</v>
      </c>
      <c r="E162" s="6">
        <v>433</v>
      </c>
      <c r="F162" s="6">
        <v>386</v>
      </c>
      <c r="G162" s="6">
        <v>160</v>
      </c>
      <c r="H162" s="6">
        <v>432</v>
      </c>
      <c r="I162" s="6">
        <v>414</v>
      </c>
      <c r="J162" s="6">
        <f>VLOOKUP($A162,Sheet2!$A:$E,5,FALSE)</f>
        <v>32914038</v>
      </c>
      <c r="K162" s="6">
        <f>VLOOKUP(A162,Sheet2!$A:$D,2,FALSE)</f>
        <v>32.57</v>
      </c>
      <c r="L162" s="6">
        <f>VLOOKUP($A162,Sheet2!$A:$D,4,FALSE)</f>
        <v>175</v>
      </c>
      <c r="M162" s="6">
        <f>VLOOKUP($A162,Sheet2!$A:$D,3,FALSE)</f>
        <v>1</v>
      </c>
      <c r="N162" s="6">
        <f t="shared" si="18"/>
        <v>21</v>
      </c>
      <c r="O162" s="6" cm="1">
        <f t="array" ref="O162">B162/MEDIAN(IF($N:$N=$N162, B:B))</f>
        <v>0.82608695652173914</v>
      </c>
      <c r="P162" s="6" cm="1">
        <f t="array" ref="P162">C162/MEDIAN(IF($N:$N=$N162, C:C))</f>
        <v>0.9791044776119403</v>
      </c>
      <c r="Q162" s="6" cm="1">
        <f t="array" ref="Q162">D162/MEDIAN(IF($N:$N=$N162, D:D))</f>
        <v>0.75504322766570608</v>
      </c>
      <c r="R162" s="6" cm="1">
        <f t="array" ref="R162">E162/MEDIAN(IF($N:$N=$N162, E:E))</f>
        <v>1.0212264150943395</v>
      </c>
      <c r="S162" s="6" cm="1">
        <f t="array" ref="S162">F162/MEDIAN(IF($N:$N=$N162, F:F))</f>
        <v>0.82655246252676662</v>
      </c>
      <c r="T162" s="6" cm="1">
        <f t="array" ref="T162">G162/MEDIAN(IF($N:$N=$N162, G:G))</f>
        <v>0.88888888888888884</v>
      </c>
      <c r="U162" s="6" cm="1">
        <f t="array" ref="U162">H162/MEDIAN(IF($N:$N=$N162, H:H))</f>
        <v>0.93913043478260871</v>
      </c>
      <c r="V162" s="6" cm="1">
        <f t="array" ref="V162">I162/MEDIAN(IF($N:$N=$N162, I:I))</f>
        <v>0.94090909090909092</v>
      </c>
      <c r="W162" s="6" t="str">
        <f>MID(A162,11,1)</f>
        <v>2</v>
      </c>
      <c r="X162" s="8">
        <f>_xlfn.NUMBERVALUE(RIGHT(A162,LEN(A162)-SEARCH("_",A162,11)))</f>
        <v>69</v>
      </c>
      <c r="Y162" s="4">
        <f t="shared" si="19"/>
        <v>0.90380549682875266</v>
      </c>
      <c r="Z162" s="4">
        <f t="shared" si="20"/>
        <v>1.0712189580638036</v>
      </c>
      <c r="AA162" s="4">
        <f t="shared" si="21"/>
        <v>0.82607794993023875</v>
      </c>
      <c r="AB162" s="4">
        <f t="shared" si="22"/>
        <v>1.1173037416729825</v>
      </c>
      <c r="AC162" s="4">
        <f t="shared" si="23"/>
        <v>0.90431479779619817</v>
      </c>
      <c r="AD162" s="4">
        <f t="shared" si="24"/>
        <v>0.97251585623678649</v>
      </c>
      <c r="AE162" s="4">
        <f t="shared" si="25"/>
        <v>1.0274841437632136</v>
      </c>
      <c r="AF162" s="4">
        <f t="shared" si="26"/>
        <v>1.0294301364597349</v>
      </c>
    </row>
    <row r="163" spans="1:32" x14ac:dyDescent="0.35">
      <c r="A163" s="6" t="s">
        <v>205</v>
      </c>
      <c r="B163" s="6">
        <v>486</v>
      </c>
      <c r="C163" s="6">
        <v>543</v>
      </c>
      <c r="D163" s="6">
        <v>508</v>
      </c>
      <c r="E163" s="6">
        <v>833</v>
      </c>
      <c r="F163" s="6">
        <v>586</v>
      </c>
      <c r="G163" s="6">
        <v>291</v>
      </c>
      <c r="H163" s="6">
        <v>629</v>
      </c>
      <c r="I163" s="6">
        <v>560</v>
      </c>
      <c r="J163" s="6">
        <f>VLOOKUP($A163,Sheet2!$A:$E,5,FALSE)</f>
        <v>32914154</v>
      </c>
      <c r="K163" s="6">
        <f>VLOOKUP(A163,Sheet2!$A:$D,2,FALSE)</f>
        <v>35.06</v>
      </c>
      <c r="L163" s="6">
        <f>VLOOKUP($A163,Sheet2!$A:$D,4,FALSE)</f>
        <v>154</v>
      </c>
      <c r="M163" s="6">
        <f>VLOOKUP($A163,Sheet2!$A:$D,3,FALSE)</f>
        <v>2</v>
      </c>
      <c r="N163" s="6">
        <f t="shared" si="18"/>
        <v>22</v>
      </c>
      <c r="O163" s="6" cm="1">
        <f t="array" ref="O163">B163/MEDIAN(IF($N:$N=$N163, B:B))</f>
        <v>1.2059553349875931</v>
      </c>
      <c r="P163" s="6" cm="1">
        <f t="array" ref="P163">C163/MEDIAN(IF($N:$N=$N163, C:C))</f>
        <v>1.1652360515021458</v>
      </c>
      <c r="Q163" s="6" cm="1">
        <f t="array" ref="Q163">D163/MEDIAN(IF($N:$N=$N163, D:D))</f>
        <v>1.3729729729729729</v>
      </c>
      <c r="R163" s="6" cm="1">
        <f t="array" ref="R163">E163/MEDIAN(IF($N:$N=$N163, E:E))</f>
        <v>1.1426611796982167</v>
      </c>
      <c r="S163" s="6" cm="1">
        <f t="array" ref="S163">F163/MEDIAN(IF($N:$N=$N163, F:F))</f>
        <v>1.2629310344827587</v>
      </c>
      <c r="T163" s="6" cm="1">
        <f t="array" ref="T163">G163/MEDIAN(IF($N:$N=$N163, G:G))</f>
        <v>1.4195121951219511</v>
      </c>
      <c r="U163" s="6" cm="1">
        <f t="array" ref="U163">H163/MEDIAN(IF($N:$N=$N163, H:H))</f>
        <v>1.3022774327122153</v>
      </c>
      <c r="V163" s="6" cm="1">
        <f t="array" ref="V163">I163/MEDIAN(IF($N:$N=$N163, I:I))</f>
        <v>1.2444444444444445</v>
      </c>
      <c r="W163" s="6" t="str">
        <f>MID(A163,11,1)</f>
        <v>2</v>
      </c>
      <c r="X163" s="8">
        <f>_xlfn.NUMBERVALUE(RIGHT(A163,LEN(A163)-SEARCH("_",A163,11)))</f>
        <v>70</v>
      </c>
      <c r="Y163" s="4">
        <f t="shared" si="19"/>
        <v>0.96192640083053604</v>
      </c>
      <c r="Z163" s="4">
        <f t="shared" si="20"/>
        <v>0.9294467951012263</v>
      </c>
      <c r="AA163" s="4">
        <f t="shared" si="21"/>
        <v>1.0951474835036739</v>
      </c>
      <c r="AB163" s="4">
        <f t="shared" si="22"/>
        <v>0.91144002109098676</v>
      </c>
      <c r="AC163" s="4">
        <f t="shared" si="23"/>
        <v>1.0073728845933452</v>
      </c>
      <c r="AD163" s="4">
        <f t="shared" si="24"/>
        <v>1.1322693446210925</v>
      </c>
      <c r="AE163" s="4">
        <f t="shared" si="25"/>
        <v>1.0387574128063206</v>
      </c>
      <c r="AF163" s="4">
        <f t="shared" si="26"/>
        <v>0.9926271154066546</v>
      </c>
    </row>
    <row r="164" spans="1:32" x14ac:dyDescent="0.35">
      <c r="A164" s="6" t="s">
        <v>206</v>
      </c>
      <c r="B164" s="6">
        <v>336</v>
      </c>
      <c r="C164" s="6">
        <v>338</v>
      </c>
      <c r="D164" s="6">
        <v>299</v>
      </c>
      <c r="E164" s="6">
        <v>355</v>
      </c>
      <c r="F164" s="6">
        <v>468</v>
      </c>
      <c r="G164" s="6">
        <v>156</v>
      </c>
      <c r="H164" s="6">
        <v>392</v>
      </c>
      <c r="I164" s="6">
        <v>374</v>
      </c>
      <c r="J164" s="6">
        <f>VLOOKUP($A164,Sheet2!$A:$E,5,FALSE)</f>
        <v>32914233</v>
      </c>
      <c r="K164" s="6">
        <f>VLOOKUP(A164,Sheet2!$A:$D,2,FALSE)</f>
        <v>31.93</v>
      </c>
      <c r="L164" s="6">
        <f>VLOOKUP($A164,Sheet2!$A:$D,4,FALSE)</f>
        <v>166</v>
      </c>
      <c r="M164" s="6">
        <f>VLOOKUP($A164,Sheet2!$A:$D,3,FALSE)</f>
        <v>1</v>
      </c>
      <c r="N164" s="6">
        <f t="shared" si="18"/>
        <v>21</v>
      </c>
      <c r="O164" s="6" cm="1">
        <f t="array" ref="O164">B164/MEDIAN(IF($N:$N=$N164, B:B))</f>
        <v>0.91304347826086951</v>
      </c>
      <c r="P164" s="6" cm="1">
        <f t="array" ref="P164">C164/MEDIAN(IF($N:$N=$N164, C:C))</f>
        <v>1.008955223880597</v>
      </c>
      <c r="Q164" s="6" cm="1">
        <f t="array" ref="Q164">D164/MEDIAN(IF($N:$N=$N164, D:D))</f>
        <v>0.86167146974063402</v>
      </c>
      <c r="R164" s="6" cm="1">
        <f t="array" ref="R164">E164/MEDIAN(IF($N:$N=$N164, E:E))</f>
        <v>0.83726415094339623</v>
      </c>
      <c r="S164" s="6" cm="1">
        <f t="array" ref="S164">F164/MEDIAN(IF($N:$N=$N164, F:F))</f>
        <v>1.0021413276231264</v>
      </c>
      <c r="T164" s="6" cm="1">
        <f t="array" ref="T164">G164/MEDIAN(IF($N:$N=$N164, G:G))</f>
        <v>0.8666666666666667</v>
      </c>
      <c r="U164" s="6" cm="1">
        <f t="array" ref="U164">H164/MEDIAN(IF($N:$N=$N164, H:H))</f>
        <v>0.85217391304347823</v>
      </c>
      <c r="V164" s="6" cm="1">
        <f t="array" ref="V164">I164/MEDIAN(IF($N:$N=$N164, I:I))</f>
        <v>0.85</v>
      </c>
      <c r="W164" s="6" t="str">
        <f>MID(A164,11,1)</f>
        <v>2</v>
      </c>
      <c r="X164" s="8">
        <f>_xlfn.NUMBERVALUE(RIGHT(A164,LEN(A164)-SEARCH("_",A164,11)))</f>
        <v>71</v>
      </c>
      <c r="Y164" s="4">
        <f t="shared" si="19"/>
        <v>1.0565565372049412</v>
      </c>
      <c r="Z164" s="4">
        <f t="shared" si="20"/>
        <v>1.1675437839703218</v>
      </c>
      <c r="AA164" s="4">
        <f t="shared" si="21"/>
        <v>0.99710982658959535</v>
      </c>
      <c r="AB164" s="4">
        <f t="shared" si="22"/>
        <v>0.96886614176531283</v>
      </c>
      <c r="AC164" s="4">
        <f t="shared" si="23"/>
        <v>1.1596588728942581</v>
      </c>
      <c r="AD164" s="4">
        <f t="shared" si="24"/>
        <v>1.0028901734104045</v>
      </c>
      <c r="AE164" s="4">
        <f t="shared" si="25"/>
        <v>0.98611943472461183</v>
      </c>
      <c r="AF164" s="4">
        <f t="shared" si="26"/>
        <v>0.98360382392174295</v>
      </c>
    </row>
    <row r="165" spans="1:32" x14ac:dyDescent="0.35">
      <c r="A165" s="6" t="s">
        <v>207</v>
      </c>
      <c r="B165" s="6">
        <v>366</v>
      </c>
      <c r="C165" s="6">
        <v>432</v>
      </c>
      <c r="D165" s="6">
        <v>308</v>
      </c>
      <c r="E165" s="6">
        <v>675</v>
      </c>
      <c r="F165" s="6">
        <v>463</v>
      </c>
      <c r="G165" s="6">
        <v>208</v>
      </c>
      <c r="H165" s="6">
        <v>436</v>
      </c>
      <c r="I165" s="6">
        <v>412</v>
      </c>
      <c r="J165" s="6">
        <f>VLOOKUP($A165,Sheet2!$A:$E,5,FALSE)</f>
        <v>32914320</v>
      </c>
      <c r="K165" s="6">
        <f>VLOOKUP(A165,Sheet2!$A:$D,2,FALSE)</f>
        <v>34.19</v>
      </c>
      <c r="L165" s="6">
        <f>VLOOKUP($A165,Sheet2!$A:$D,4,FALSE)</f>
        <v>155</v>
      </c>
      <c r="M165" s="6">
        <f>VLOOKUP($A165,Sheet2!$A:$D,3,FALSE)</f>
        <v>2</v>
      </c>
      <c r="N165" s="6">
        <f t="shared" si="18"/>
        <v>22</v>
      </c>
      <c r="O165" s="6" cm="1">
        <f t="array" ref="O165">B165/MEDIAN(IF($N:$N=$N165, B:B))</f>
        <v>0.90818858560794047</v>
      </c>
      <c r="P165" s="6" cm="1">
        <f t="array" ref="P165">C165/MEDIAN(IF($N:$N=$N165, C:C))</f>
        <v>0.92703862660944203</v>
      </c>
      <c r="Q165" s="6" cm="1">
        <f t="array" ref="Q165">D165/MEDIAN(IF($N:$N=$N165, D:D))</f>
        <v>0.83243243243243248</v>
      </c>
      <c r="R165" s="6" cm="1">
        <f t="array" ref="R165">E165/MEDIAN(IF($N:$N=$N165, E:E))</f>
        <v>0.92592592592592593</v>
      </c>
      <c r="S165" s="6" cm="1">
        <f t="array" ref="S165">F165/MEDIAN(IF($N:$N=$N165, F:F))</f>
        <v>0.99784482758620685</v>
      </c>
      <c r="T165" s="6" cm="1">
        <f t="array" ref="T165">G165/MEDIAN(IF($N:$N=$N165, G:G))</f>
        <v>1.0146341463414634</v>
      </c>
      <c r="U165" s="6" cm="1">
        <f t="array" ref="U165">H165/MEDIAN(IF($N:$N=$N165, H:H))</f>
        <v>0.90269151138716353</v>
      </c>
      <c r="V165" s="6" cm="1">
        <f t="array" ref="V165">I165/MEDIAN(IF($N:$N=$N165, I:I))</f>
        <v>0.91555555555555557</v>
      </c>
      <c r="W165" s="6" t="str">
        <f>MID(A165,11,1)</f>
        <v>2</v>
      </c>
      <c r="X165" s="8">
        <f>_xlfn.NUMBERVALUE(RIGHT(A165,LEN(A165)-SEARCH("_",A165,11)))</f>
        <v>72</v>
      </c>
      <c r="Y165" s="4">
        <f t="shared" si="19"/>
        <v>0.98636732950178574</v>
      </c>
      <c r="Z165" s="4">
        <f t="shared" si="20"/>
        <v>1.0068400208549853</v>
      </c>
      <c r="AA165" s="4">
        <f t="shared" si="21"/>
        <v>0.90408993063860321</v>
      </c>
      <c r="AB165" s="4">
        <f t="shared" si="22"/>
        <v>1.0056315366049879</v>
      </c>
      <c r="AC165" s="4">
        <f t="shared" si="23"/>
        <v>1.0837413654395649</v>
      </c>
      <c r="AD165" s="4">
        <f t="shared" si="24"/>
        <v>1.1019759433314364</v>
      </c>
      <c r="AE165" s="4">
        <f t="shared" si="25"/>
        <v>0.98039705581067638</v>
      </c>
      <c r="AF165" s="4">
        <f t="shared" si="26"/>
        <v>0.99436846339501206</v>
      </c>
    </row>
    <row r="166" spans="1:32" x14ac:dyDescent="0.35">
      <c r="A166" s="6" t="s">
        <v>208</v>
      </c>
      <c r="B166" s="6">
        <v>302</v>
      </c>
      <c r="C166" s="6">
        <v>273</v>
      </c>
      <c r="D166" s="6">
        <v>276</v>
      </c>
      <c r="E166" s="6">
        <v>349</v>
      </c>
      <c r="F166" s="6">
        <v>448</v>
      </c>
      <c r="G166" s="6">
        <v>188</v>
      </c>
      <c r="H166" s="6">
        <v>375</v>
      </c>
      <c r="I166" s="6">
        <v>405</v>
      </c>
      <c r="J166" s="6">
        <f>VLOOKUP($A166,Sheet2!$A:$E,5,FALSE)</f>
        <v>32914415</v>
      </c>
      <c r="K166" s="6">
        <f>VLOOKUP(A166,Sheet2!$A:$D,2,FALSE)</f>
        <v>36.909999999999997</v>
      </c>
      <c r="L166" s="6">
        <f>VLOOKUP($A166,Sheet2!$A:$D,4,FALSE)</f>
        <v>149</v>
      </c>
      <c r="M166" s="6">
        <f>VLOOKUP($A166,Sheet2!$A:$D,3,FALSE)</f>
        <v>1</v>
      </c>
      <c r="N166" s="6">
        <f t="shared" si="18"/>
        <v>21</v>
      </c>
      <c r="O166" s="6" cm="1">
        <f t="array" ref="O166">B166/MEDIAN(IF($N:$N=$N166, B:B))</f>
        <v>0.82065217391304346</v>
      </c>
      <c r="P166" s="6" cm="1">
        <f t="array" ref="P166">C166/MEDIAN(IF($N:$N=$N166, C:C))</f>
        <v>0.81492537313432833</v>
      </c>
      <c r="Q166" s="6" cm="1">
        <f t="array" ref="Q166">D166/MEDIAN(IF($N:$N=$N166, D:D))</f>
        <v>0.79538904899135443</v>
      </c>
      <c r="R166" s="6" cm="1">
        <f t="array" ref="R166">E166/MEDIAN(IF($N:$N=$N166, E:E))</f>
        <v>0.82311320754716977</v>
      </c>
      <c r="S166" s="6" cm="1">
        <f t="array" ref="S166">F166/MEDIAN(IF($N:$N=$N166, F:F))</f>
        <v>0.9593147751605996</v>
      </c>
      <c r="T166" s="6" cm="1">
        <f t="array" ref="T166">G166/MEDIAN(IF($N:$N=$N166, G:G))</f>
        <v>1.0444444444444445</v>
      </c>
      <c r="U166" s="6" cm="1">
        <f t="array" ref="U166">H166/MEDIAN(IF($N:$N=$N166, H:H))</f>
        <v>0.81521739130434778</v>
      </c>
      <c r="V166" s="6" cm="1">
        <f t="array" ref="V166">I166/MEDIAN(IF($N:$N=$N166, I:I))</f>
        <v>0.92045454545454541</v>
      </c>
      <c r="W166" s="6" t="str">
        <f>MID(A166,11,1)</f>
        <v>2</v>
      </c>
      <c r="X166" s="8">
        <f>_xlfn.NUMBERVALUE(RIGHT(A166,LEN(A166)-SEARCH("_",A166,11)))</f>
        <v>73</v>
      </c>
      <c r="Y166" s="4">
        <f t="shared" si="19"/>
        <v>0.99850280723643159</v>
      </c>
      <c r="Z166" s="4">
        <f t="shared" si="20"/>
        <v>0.99153490190966553</v>
      </c>
      <c r="AA166" s="4">
        <f t="shared" si="21"/>
        <v>0.96776469192310521</v>
      </c>
      <c r="AB166" s="4">
        <f t="shared" si="22"/>
        <v>1.0014971927635683</v>
      </c>
      <c r="AC166" s="4">
        <f t="shared" si="23"/>
        <v>1.1672161805821792</v>
      </c>
      <c r="AD166" s="4">
        <f t="shared" si="24"/>
        <v>1.2707950370832468</v>
      </c>
      <c r="AE166" s="4">
        <f t="shared" si="25"/>
        <v>0.99189020586400489</v>
      </c>
      <c r="AF166" s="4">
        <f t="shared" si="26"/>
        <v>1.1199342142573583</v>
      </c>
    </row>
    <row r="167" spans="1:32" x14ac:dyDescent="0.35">
      <c r="A167" s="6" t="s">
        <v>209</v>
      </c>
      <c r="B167" s="6">
        <v>518</v>
      </c>
      <c r="C167" s="6">
        <v>565</v>
      </c>
      <c r="D167" s="6">
        <v>478</v>
      </c>
      <c r="E167" s="6">
        <v>830</v>
      </c>
      <c r="F167" s="6">
        <v>567</v>
      </c>
      <c r="G167" s="6">
        <v>226</v>
      </c>
      <c r="H167" s="6">
        <v>575</v>
      </c>
      <c r="I167" s="6">
        <v>499</v>
      </c>
      <c r="J167" s="6">
        <f>VLOOKUP($A167,Sheet2!$A:$E,5,FALSE)</f>
        <v>32914503</v>
      </c>
      <c r="K167" s="6">
        <f>VLOOKUP(A167,Sheet2!$A:$D,2,FALSE)</f>
        <v>34.76</v>
      </c>
      <c r="L167" s="6">
        <f>VLOOKUP($A167,Sheet2!$A:$D,4,FALSE)</f>
        <v>164</v>
      </c>
      <c r="M167" s="6">
        <f>VLOOKUP($A167,Sheet2!$A:$D,3,FALSE)</f>
        <v>2</v>
      </c>
      <c r="N167" s="6">
        <f t="shared" si="18"/>
        <v>22</v>
      </c>
      <c r="O167" s="6" cm="1">
        <f t="array" ref="O167">B167/MEDIAN(IF($N:$N=$N167, B:B))</f>
        <v>1.2853598014888337</v>
      </c>
      <c r="P167" s="6" cm="1">
        <f t="array" ref="P167">C167/MEDIAN(IF($N:$N=$N167, C:C))</f>
        <v>1.2124463519313304</v>
      </c>
      <c r="Q167" s="6" cm="1">
        <f t="array" ref="Q167">D167/MEDIAN(IF($N:$N=$N167, D:D))</f>
        <v>1.2918918918918918</v>
      </c>
      <c r="R167" s="6" cm="1">
        <f t="array" ref="R167">E167/MEDIAN(IF($N:$N=$N167, E:E))</f>
        <v>1.1385459533607682</v>
      </c>
      <c r="S167" s="6" cm="1">
        <f t="array" ref="S167">F167/MEDIAN(IF($N:$N=$N167, F:F))</f>
        <v>1.2219827586206897</v>
      </c>
      <c r="T167" s="6" cm="1">
        <f t="array" ref="T167">G167/MEDIAN(IF($N:$N=$N167, G:G))</f>
        <v>1.102439024390244</v>
      </c>
      <c r="U167" s="6" cm="1">
        <f t="array" ref="U167">H167/MEDIAN(IF($N:$N=$N167, H:H))</f>
        <v>1.1904761904761905</v>
      </c>
      <c r="V167" s="6" cm="1">
        <f t="array" ref="V167">I167/MEDIAN(IF($N:$N=$N167, I:I))</f>
        <v>1.1088888888888888</v>
      </c>
      <c r="W167" s="6" t="str">
        <f>MID(A167,11,1)</f>
        <v>2</v>
      </c>
      <c r="X167" s="8">
        <f>_xlfn.NUMBERVALUE(RIGHT(A167,LEN(A167)-SEARCH("_",A167,11)))</f>
        <v>74</v>
      </c>
      <c r="Y167" s="4">
        <f t="shared" si="19"/>
        <v>1.0698304076010825</v>
      </c>
      <c r="Z167" s="4">
        <f t="shared" si="20"/>
        <v>1.0091431001488411</v>
      </c>
      <c r="AA167" s="4">
        <f t="shared" si="21"/>
        <v>1.0752671957519926</v>
      </c>
      <c r="AB167" s="4">
        <f t="shared" si="22"/>
        <v>0.94763433549551168</v>
      </c>
      <c r="AC167" s="4">
        <f t="shared" si="23"/>
        <v>1.0170804402179094</v>
      </c>
      <c r="AD167" s="4">
        <f t="shared" si="24"/>
        <v>0.91758182374509278</v>
      </c>
      <c r="AE167" s="4">
        <f t="shared" si="25"/>
        <v>0.99085689985115888</v>
      </c>
      <c r="AF167" s="4">
        <f t="shared" si="26"/>
        <v>0.92295017364802601</v>
      </c>
    </row>
    <row r="168" spans="1:32" x14ac:dyDescent="0.35">
      <c r="A168" s="6" t="s">
        <v>210</v>
      </c>
      <c r="B168" s="6">
        <v>463</v>
      </c>
      <c r="C168" s="6">
        <v>344</v>
      </c>
      <c r="D168" s="6">
        <v>366</v>
      </c>
      <c r="E168" s="6">
        <v>482</v>
      </c>
      <c r="F168" s="6">
        <v>502</v>
      </c>
      <c r="G168" s="6">
        <v>171</v>
      </c>
      <c r="H168" s="6">
        <v>534</v>
      </c>
      <c r="I168" s="6">
        <v>424</v>
      </c>
      <c r="J168" s="6">
        <f>VLOOKUP($A168,Sheet2!$A:$E,5,FALSE)</f>
        <v>32914605</v>
      </c>
      <c r="K168" s="6">
        <f>VLOOKUP(A168,Sheet2!$A:$D,2,FALSE)</f>
        <v>33.94</v>
      </c>
      <c r="L168" s="6">
        <f>VLOOKUP($A168,Sheet2!$A:$D,4,FALSE)</f>
        <v>165</v>
      </c>
      <c r="M168" s="6">
        <f>VLOOKUP($A168,Sheet2!$A:$D,3,FALSE)</f>
        <v>1</v>
      </c>
      <c r="N168" s="6">
        <f t="shared" si="18"/>
        <v>21</v>
      </c>
      <c r="O168" s="6" cm="1">
        <f t="array" ref="O168">B168/MEDIAN(IF($N:$N=$N168, B:B))</f>
        <v>1.2581521739130435</v>
      </c>
      <c r="P168" s="6" cm="1">
        <f t="array" ref="P168">C168/MEDIAN(IF($N:$N=$N168, C:C))</f>
        <v>1.026865671641791</v>
      </c>
      <c r="Q168" s="6" cm="1">
        <f t="array" ref="Q168">D168/MEDIAN(IF($N:$N=$N168, D:D))</f>
        <v>1.0547550432276658</v>
      </c>
      <c r="R168" s="6" cm="1">
        <f t="array" ref="R168">E168/MEDIAN(IF($N:$N=$N168, E:E))</f>
        <v>1.1367924528301887</v>
      </c>
      <c r="S168" s="6" cm="1">
        <f t="array" ref="S168">F168/MEDIAN(IF($N:$N=$N168, F:F))</f>
        <v>1.0749464668094217</v>
      </c>
      <c r="T168" s="6" cm="1">
        <f t="array" ref="T168">G168/MEDIAN(IF($N:$N=$N168, G:G))</f>
        <v>0.95</v>
      </c>
      <c r="U168" s="6" cm="1">
        <f t="array" ref="U168">H168/MEDIAN(IF($N:$N=$N168, H:H))</f>
        <v>1.1608695652173913</v>
      </c>
      <c r="V168" s="6" cm="1">
        <f t="array" ref="V168">I168/MEDIAN(IF($N:$N=$N168, I:I))</f>
        <v>0.96363636363636362</v>
      </c>
      <c r="W168" s="6" t="str">
        <f>MID(A168,11,1)</f>
        <v>2</v>
      </c>
      <c r="X168" s="8">
        <f>_xlfn.NUMBERVALUE(RIGHT(A168,LEN(A168)-SEARCH("_",A168,11)))</f>
        <v>75</v>
      </c>
      <c r="Y168" s="4">
        <f t="shared" si="19"/>
        <v>1.1815291185018069</v>
      </c>
      <c r="Z168" s="4">
        <f t="shared" si="20"/>
        <v>0.96432825614506767</v>
      </c>
      <c r="AA168" s="4">
        <f t="shared" si="21"/>
        <v>0.99051912979983547</v>
      </c>
      <c r="AB168" s="4">
        <f t="shared" si="22"/>
        <v>1.0675603576112336</v>
      </c>
      <c r="AC168" s="4">
        <f t="shared" si="23"/>
        <v>1.0094808702001645</v>
      </c>
      <c r="AD168" s="4">
        <f t="shared" si="24"/>
        <v>0.89214380092490642</v>
      </c>
      <c r="AE168" s="4">
        <f t="shared" si="25"/>
        <v>1.090171143464302</v>
      </c>
      <c r="AF168" s="4">
        <f t="shared" si="26"/>
        <v>0.90494969280421134</v>
      </c>
    </row>
    <row r="169" spans="1:32" x14ac:dyDescent="0.35">
      <c r="A169" s="6" t="s">
        <v>211</v>
      </c>
      <c r="B169" s="6">
        <v>363</v>
      </c>
      <c r="C169" s="6">
        <v>462</v>
      </c>
      <c r="D169" s="6">
        <v>320</v>
      </c>
      <c r="E169" s="6">
        <v>729</v>
      </c>
      <c r="F169" s="6">
        <v>406</v>
      </c>
      <c r="G169" s="6">
        <v>205</v>
      </c>
      <c r="H169" s="6">
        <v>429</v>
      </c>
      <c r="I169" s="6">
        <v>455</v>
      </c>
      <c r="J169" s="6">
        <f>VLOOKUP($A169,Sheet2!$A:$E,5,FALSE)</f>
        <v>32914700</v>
      </c>
      <c r="K169" s="6">
        <f>VLOOKUP(A169,Sheet2!$A:$D,2,FALSE)</f>
        <v>35.22</v>
      </c>
      <c r="L169" s="6">
        <f>VLOOKUP($A169,Sheet2!$A:$D,4,FALSE)</f>
        <v>159</v>
      </c>
      <c r="M169" s="6">
        <f>VLOOKUP($A169,Sheet2!$A:$D,3,FALSE)</f>
        <v>2</v>
      </c>
      <c r="N169" s="6">
        <f t="shared" si="18"/>
        <v>22</v>
      </c>
      <c r="O169" s="6" cm="1">
        <f t="array" ref="O169">B169/MEDIAN(IF($N:$N=$N169, B:B))</f>
        <v>0.90074441687344908</v>
      </c>
      <c r="P169" s="6" cm="1">
        <f t="array" ref="P169">C169/MEDIAN(IF($N:$N=$N169, C:C))</f>
        <v>0.99141630901287559</v>
      </c>
      <c r="Q169" s="6" cm="1">
        <f t="array" ref="Q169">D169/MEDIAN(IF($N:$N=$N169, D:D))</f>
        <v>0.86486486486486491</v>
      </c>
      <c r="R169" s="6" cm="1">
        <f t="array" ref="R169">E169/MEDIAN(IF($N:$N=$N169, E:E))</f>
        <v>1</v>
      </c>
      <c r="S169" s="6" cm="1">
        <f t="array" ref="S169">F169/MEDIAN(IF($N:$N=$N169, F:F))</f>
        <v>0.875</v>
      </c>
      <c r="T169" s="6" cm="1">
        <f t="array" ref="T169">G169/MEDIAN(IF($N:$N=$N169, G:G))</f>
        <v>1</v>
      </c>
      <c r="U169" s="6" cm="1">
        <f t="array" ref="U169">H169/MEDIAN(IF($N:$N=$N169, H:H))</f>
        <v>0.88819875776397517</v>
      </c>
      <c r="V169" s="6" cm="1">
        <f t="array" ref="V169">I169/MEDIAN(IF($N:$N=$N169, I:I))</f>
        <v>1.0111111111111111</v>
      </c>
      <c r="W169" s="6" t="str">
        <f>MID(A169,11,1)</f>
        <v>2</v>
      </c>
      <c r="X169" s="8">
        <f>_xlfn.NUMBERVALUE(RIGHT(A169,LEN(A169)-SEARCH("_",A169,11)))</f>
        <v>76</v>
      </c>
      <c r="Y169" s="4">
        <f t="shared" si="19"/>
        <v>0.95208023774145611</v>
      </c>
      <c r="Z169" s="4">
        <f t="shared" si="20"/>
        <v>1.0479197622585439</v>
      </c>
      <c r="AA169" s="4">
        <f t="shared" si="21"/>
        <v>0.91415581460157991</v>
      </c>
      <c r="AB169" s="4">
        <f t="shared" si="22"/>
        <v>1.0569926606330766</v>
      </c>
      <c r="AC169" s="4">
        <f t="shared" si="23"/>
        <v>0.92486857805394207</v>
      </c>
      <c r="AD169" s="4">
        <f t="shared" si="24"/>
        <v>1.0569926606330766</v>
      </c>
      <c r="AE169" s="4">
        <f t="shared" si="25"/>
        <v>0.93881956813993772</v>
      </c>
      <c r="AF169" s="4">
        <f t="shared" si="26"/>
        <v>1.0687370235289997</v>
      </c>
    </row>
    <row r="170" spans="1:32" x14ac:dyDescent="0.35">
      <c r="A170" s="6" t="s">
        <v>212</v>
      </c>
      <c r="B170" s="6">
        <v>374</v>
      </c>
      <c r="C170" s="6">
        <v>359</v>
      </c>
      <c r="D170" s="6">
        <v>316</v>
      </c>
      <c r="E170" s="6">
        <v>384</v>
      </c>
      <c r="F170" s="6">
        <v>492</v>
      </c>
      <c r="G170" s="6">
        <v>201</v>
      </c>
      <c r="H170" s="6">
        <v>426</v>
      </c>
      <c r="I170" s="6">
        <v>440</v>
      </c>
      <c r="J170" s="6">
        <f>VLOOKUP($A170,Sheet2!$A:$E,5,FALSE)</f>
        <v>32914802</v>
      </c>
      <c r="K170" s="6">
        <f>VLOOKUP(A170,Sheet2!$A:$D,2,FALSE)</f>
        <v>32.92</v>
      </c>
      <c r="L170" s="6">
        <f>VLOOKUP($A170,Sheet2!$A:$D,4,FALSE)</f>
        <v>161</v>
      </c>
      <c r="M170" s="6">
        <f>VLOOKUP($A170,Sheet2!$A:$D,3,FALSE)</f>
        <v>1</v>
      </c>
      <c r="N170" s="6">
        <f t="shared" si="18"/>
        <v>21</v>
      </c>
      <c r="O170" s="6" cm="1">
        <f t="array" ref="O170">B170/MEDIAN(IF($N:$N=$N170, B:B))</f>
        <v>1.0163043478260869</v>
      </c>
      <c r="P170" s="6" cm="1">
        <f t="array" ref="P170">C170/MEDIAN(IF($N:$N=$N170, C:C))</f>
        <v>1.0716417910447762</v>
      </c>
      <c r="Q170" s="6" cm="1">
        <f t="array" ref="Q170">D170/MEDIAN(IF($N:$N=$N170, D:D))</f>
        <v>0.91066282420749278</v>
      </c>
      <c r="R170" s="6" cm="1">
        <f t="array" ref="R170">E170/MEDIAN(IF($N:$N=$N170, E:E))</f>
        <v>0.90566037735849059</v>
      </c>
      <c r="S170" s="6" cm="1">
        <f t="array" ref="S170">F170/MEDIAN(IF($N:$N=$N170, F:F))</f>
        <v>1.0535331905781584</v>
      </c>
      <c r="T170" s="6" cm="1">
        <f t="array" ref="T170">G170/MEDIAN(IF($N:$N=$N170, G:G))</f>
        <v>1.1166666666666667</v>
      </c>
      <c r="U170" s="6" cm="1">
        <f t="array" ref="U170">H170/MEDIAN(IF($N:$N=$N170, H:H))</f>
        <v>0.92608695652173911</v>
      </c>
      <c r="V170" s="6" cm="1">
        <f t="array" ref="V170">I170/MEDIAN(IF($N:$N=$N170, I:I))</f>
        <v>1</v>
      </c>
      <c r="W170" s="6" t="str">
        <f>MID(A170,11,1)</f>
        <v>2</v>
      </c>
      <c r="X170" s="8">
        <f>_xlfn.NUMBERVALUE(RIGHT(A170,LEN(A170)-SEARCH("_",A170,11)))</f>
        <v>77</v>
      </c>
      <c r="Y170" s="4">
        <f t="shared" si="19"/>
        <v>1.0080862533692723</v>
      </c>
      <c r="Z170" s="4">
        <f t="shared" si="20"/>
        <v>1.0629762240012874</v>
      </c>
      <c r="AA170" s="4">
        <f t="shared" si="21"/>
        <v>0.903298973876974</v>
      </c>
      <c r="AB170" s="4">
        <f t="shared" si="22"/>
        <v>0.89833697808065915</v>
      </c>
      <c r="AC170" s="4">
        <f t="shared" si="23"/>
        <v>1.0450140542662056</v>
      </c>
      <c r="AD170" s="4">
        <f t="shared" si="24"/>
        <v>1.1076370170709793</v>
      </c>
      <c r="AE170" s="4">
        <f t="shared" si="25"/>
        <v>0.91859838274932615</v>
      </c>
      <c r="AF170" s="4">
        <f t="shared" si="26"/>
        <v>0.99191374663072773</v>
      </c>
    </row>
    <row r="171" spans="1:32" x14ac:dyDescent="0.35">
      <c r="A171" s="6" t="s">
        <v>213</v>
      </c>
      <c r="B171" s="6">
        <v>418</v>
      </c>
      <c r="C171" s="6">
        <v>436</v>
      </c>
      <c r="D171" s="6">
        <v>360</v>
      </c>
      <c r="E171" s="6">
        <v>567</v>
      </c>
      <c r="F171" s="6">
        <v>449</v>
      </c>
      <c r="G171" s="6">
        <v>195</v>
      </c>
      <c r="H171" s="6">
        <v>490</v>
      </c>
      <c r="I171" s="6">
        <v>393</v>
      </c>
      <c r="J171" s="6">
        <f>VLOOKUP($A171,Sheet2!$A:$E,5,FALSE)</f>
        <v>32914897</v>
      </c>
      <c r="K171" s="6">
        <f>VLOOKUP(A171,Sheet2!$A:$D,2,FALSE)</f>
        <v>31.43</v>
      </c>
      <c r="L171" s="6">
        <f>VLOOKUP($A171,Sheet2!$A:$D,4,FALSE)</f>
        <v>175</v>
      </c>
      <c r="M171" s="6">
        <f>VLOOKUP($A171,Sheet2!$A:$D,3,FALSE)</f>
        <v>2</v>
      </c>
      <c r="N171" s="6">
        <f t="shared" si="18"/>
        <v>22</v>
      </c>
      <c r="O171" s="6" cm="1">
        <f t="array" ref="O171">B171/MEDIAN(IF($N:$N=$N171, B:B))</f>
        <v>1.0372208436724566</v>
      </c>
      <c r="P171" s="6" cm="1">
        <f t="array" ref="P171">C171/MEDIAN(IF($N:$N=$N171, C:C))</f>
        <v>0.93562231759656656</v>
      </c>
      <c r="Q171" s="6" cm="1">
        <f t="array" ref="Q171">D171/MEDIAN(IF($N:$N=$N171, D:D))</f>
        <v>0.97297297297297303</v>
      </c>
      <c r="R171" s="6" cm="1">
        <f t="array" ref="R171">E171/MEDIAN(IF($N:$N=$N171, E:E))</f>
        <v>0.77777777777777779</v>
      </c>
      <c r="S171" s="6" cm="1">
        <f t="array" ref="S171">F171/MEDIAN(IF($N:$N=$N171, F:F))</f>
        <v>0.96767241379310343</v>
      </c>
      <c r="T171" s="6" cm="1">
        <f t="array" ref="T171">G171/MEDIAN(IF($N:$N=$N171, G:G))</f>
        <v>0.95121951219512191</v>
      </c>
      <c r="U171" s="6" cm="1">
        <f t="array" ref="U171">H171/MEDIAN(IF($N:$N=$N171, H:H))</f>
        <v>1.0144927536231885</v>
      </c>
      <c r="V171" s="6" cm="1">
        <f t="array" ref="V171">I171/MEDIAN(IF($N:$N=$N171, I:I))</f>
        <v>0.87333333333333329</v>
      </c>
      <c r="W171" s="6" t="str">
        <f>MID(A171,11,1)</f>
        <v>2</v>
      </c>
      <c r="X171" s="8">
        <f>_xlfn.NUMBERVALUE(RIGHT(A171,LEN(A171)-SEARCH("_",A171,11)))</f>
        <v>78</v>
      </c>
      <c r="Y171" s="4">
        <f t="shared" si="19"/>
        <v>1.0810622835241646</v>
      </c>
      <c r="Z171" s="4">
        <f t="shared" si="20"/>
        <v>0.97516937241238644</v>
      </c>
      <c r="AA171" s="4">
        <f t="shared" si="21"/>
        <v>1.0140987721045249</v>
      </c>
      <c r="AB171" s="4">
        <f t="shared" si="22"/>
        <v>0.81065303078725903</v>
      </c>
      <c r="AC171" s="4">
        <f t="shared" si="23"/>
        <v>1.0085741679222024</v>
      </c>
      <c r="AD171" s="4">
        <f t="shared" si="24"/>
        <v>0.99142583207779755</v>
      </c>
      <c r="AE171" s="4">
        <f t="shared" si="25"/>
        <v>1.0573735184181641</v>
      </c>
      <c r="AF171" s="4">
        <f t="shared" si="26"/>
        <v>0.91024754599826507</v>
      </c>
    </row>
    <row r="172" spans="1:32" x14ac:dyDescent="0.35">
      <c r="A172" s="6" t="s">
        <v>214</v>
      </c>
      <c r="B172" s="6">
        <v>365</v>
      </c>
      <c r="C172" s="6">
        <v>394</v>
      </c>
      <c r="D172" s="6">
        <v>378</v>
      </c>
      <c r="E172" s="6">
        <v>453</v>
      </c>
      <c r="F172" s="6">
        <v>504</v>
      </c>
      <c r="G172" s="6">
        <v>194</v>
      </c>
      <c r="H172" s="6">
        <v>470</v>
      </c>
      <c r="I172" s="6">
        <v>416</v>
      </c>
      <c r="J172" s="6">
        <f>VLOOKUP($A172,Sheet2!$A:$E,5,FALSE)</f>
        <v>32915004</v>
      </c>
      <c r="K172" s="6">
        <f>VLOOKUP(A172,Sheet2!$A:$D,2,FALSE)</f>
        <v>33.53</v>
      </c>
      <c r="L172" s="6">
        <f>VLOOKUP($A172,Sheet2!$A:$D,4,FALSE)</f>
        <v>173</v>
      </c>
      <c r="M172" s="6">
        <f>VLOOKUP($A172,Sheet2!$A:$D,3,FALSE)</f>
        <v>1</v>
      </c>
      <c r="N172" s="6">
        <f t="shared" si="18"/>
        <v>21</v>
      </c>
      <c r="O172" s="6" cm="1">
        <f t="array" ref="O172">B172/MEDIAN(IF($N:$N=$N172, B:B))</f>
        <v>0.99184782608695654</v>
      </c>
      <c r="P172" s="6" cm="1">
        <f t="array" ref="P172">C172/MEDIAN(IF($N:$N=$N172, C:C))</f>
        <v>1.1761194029850746</v>
      </c>
      <c r="Q172" s="6" cm="1">
        <f t="array" ref="Q172">D172/MEDIAN(IF($N:$N=$N172, D:D))</f>
        <v>1.0893371757925072</v>
      </c>
      <c r="R172" s="6" cm="1">
        <f t="array" ref="R172">E172/MEDIAN(IF($N:$N=$N172, E:E))</f>
        <v>1.0683962264150944</v>
      </c>
      <c r="S172" s="6" cm="1">
        <f t="array" ref="S172">F172/MEDIAN(IF($N:$N=$N172, F:F))</f>
        <v>1.0792291220556745</v>
      </c>
      <c r="T172" s="6" cm="1">
        <f t="array" ref="T172">G172/MEDIAN(IF($N:$N=$N172, G:G))</f>
        <v>1.0777777777777777</v>
      </c>
      <c r="U172" s="6" cm="1">
        <f t="array" ref="U172">H172/MEDIAN(IF($N:$N=$N172, H:H))</f>
        <v>1.0217391304347827</v>
      </c>
      <c r="V172" s="6" cm="1">
        <f t="array" ref="V172">I172/MEDIAN(IF($N:$N=$N172, I:I))</f>
        <v>0.94545454545454544</v>
      </c>
      <c r="W172" s="6" t="str">
        <f>MID(A172,11,1)</f>
        <v>2</v>
      </c>
      <c r="X172" s="8">
        <f>_xlfn.NUMBERVALUE(RIGHT(A172,LEN(A172)-SEARCH("_",A172,11)))</f>
        <v>79</v>
      </c>
      <c r="Y172" s="4">
        <f t="shared" si="19"/>
        <v>0.92429395207400089</v>
      </c>
      <c r="Z172" s="4">
        <f t="shared" si="20"/>
        <v>1.0960149556255452</v>
      </c>
      <c r="AA172" s="4">
        <f t="shared" si="21"/>
        <v>1.015143388806615</v>
      </c>
      <c r="AB172" s="4">
        <f t="shared" si="22"/>
        <v>0.99562870888177979</v>
      </c>
      <c r="AC172" s="4">
        <f t="shared" si="23"/>
        <v>1.0057237856271102</v>
      </c>
      <c r="AD172" s="4">
        <f t="shared" si="24"/>
        <v>1.0043712911182201</v>
      </c>
      <c r="AE172" s="4">
        <f t="shared" si="25"/>
        <v>0.95214938624609413</v>
      </c>
      <c r="AF172" s="4">
        <f t="shared" si="26"/>
        <v>0.88106047655731412</v>
      </c>
    </row>
    <row r="173" spans="1:32" x14ac:dyDescent="0.35">
      <c r="A173" s="6" t="s">
        <v>216</v>
      </c>
      <c r="B173" s="6">
        <v>491</v>
      </c>
      <c r="C173" s="6">
        <v>362</v>
      </c>
      <c r="D173" s="6">
        <v>444</v>
      </c>
      <c r="E173" s="6">
        <v>516</v>
      </c>
      <c r="F173" s="6">
        <v>522</v>
      </c>
      <c r="G173" s="6">
        <v>178</v>
      </c>
      <c r="H173" s="6">
        <v>583</v>
      </c>
      <c r="I173" s="6">
        <v>496</v>
      </c>
      <c r="J173" s="6">
        <f>VLOOKUP($A173,Sheet2!$A:$E,5,FALSE)</f>
        <v>32915111</v>
      </c>
      <c r="K173" s="6">
        <f>VLOOKUP(A173,Sheet2!$A:$D,2,FALSE)</f>
        <v>33.53</v>
      </c>
      <c r="L173" s="6">
        <f>VLOOKUP($A173,Sheet2!$A:$D,4,FALSE)</f>
        <v>173</v>
      </c>
      <c r="M173" s="6">
        <f>VLOOKUP($A173,Sheet2!$A:$D,3,FALSE)</f>
        <v>2</v>
      </c>
      <c r="N173" s="6">
        <f t="shared" si="18"/>
        <v>22</v>
      </c>
      <c r="O173" s="6" cm="1">
        <f t="array" ref="O173">B173/MEDIAN(IF($N:$N=$N173, B:B))</f>
        <v>1.218362282878412</v>
      </c>
      <c r="P173" s="6" cm="1">
        <f t="array" ref="P173">C173/MEDIAN(IF($N:$N=$N173, C:C))</f>
        <v>0.77682403433476399</v>
      </c>
      <c r="Q173" s="6" cm="1">
        <f t="array" ref="Q173">D173/MEDIAN(IF($N:$N=$N173, D:D))</f>
        <v>1.2</v>
      </c>
      <c r="R173" s="6" cm="1">
        <f t="array" ref="R173">E173/MEDIAN(IF($N:$N=$N173, E:E))</f>
        <v>0.70781893004115226</v>
      </c>
      <c r="S173" s="6" cm="1">
        <f t="array" ref="S173">F173/MEDIAN(IF($N:$N=$N173, F:F))</f>
        <v>1.125</v>
      </c>
      <c r="T173" s="6" cm="1">
        <f t="array" ref="T173">G173/MEDIAN(IF($N:$N=$N173, G:G))</f>
        <v>0.86829268292682926</v>
      </c>
      <c r="U173" s="6" cm="1">
        <f t="array" ref="U173">H173/MEDIAN(IF($N:$N=$N173, H:H))</f>
        <v>1.2070393374741202</v>
      </c>
      <c r="V173" s="6" cm="1">
        <f t="array" ref="V173">I173/MEDIAN(IF($N:$N=$N173, I:I))</f>
        <v>1.1022222222222222</v>
      </c>
      <c r="W173" s="6" t="str">
        <f>MID(A173,11,1)</f>
        <v>2</v>
      </c>
      <c r="X173" s="8">
        <f>_xlfn.NUMBERVALUE(RIGHT(A173,LEN(A173)-SEARCH("_",A173,11)))</f>
        <v>80</v>
      </c>
      <c r="Y173" s="4">
        <f t="shared" si="19"/>
        <v>1.0940644096688159</v>
      </c>
      <c r="Z173" s="4">
        <f t="shared" si="20"/>
        <v>0.69757209369048401</v>
      </c>
      <c r="AA173" s="4">
        <f t="shared" si="21"/>
        <v>1.0775754552257419</v>
      </c>
      <c r="AB173" s="4">
        <f t="shared" si="22"/>
        <v>0.63560692146374365</v>
      </c>
      <c r="AC173" s="4">
        <f t="shared" si="23"/>
        <v>1.0102269892741331</v>
      </c>
      <c r="AD173" s="4">
        <f t="shared" si="24"/>
        <v>0.77970906922838246</v>
      </c>
      <c r="AE173" s="4">
        <f t="shared" si="25"/>
        <v>1.0838966362950444</v>
      </c>
      <c r="AF173" s="4">
        <f t="shared" si="26"/>
        <v>0.98977301072586676</v>
      </c>
    </row>
    <row r="174" spans="1:32" x14ac:dyDescent="0.35">
      <c r="A174" s="6" t="s">
        <v>217</v>
      </c>
      <c r="B174" s="6">
        <v>1116</v>
      </c>
      <c r="C174" s="6">
        <v>950</v>
      </c>
      <c r="D174" s="6">
        <v>925</v>
      </c>
      <c r="E174" s="6">
        <v>1240</v>
      </c>
      <c r="F174" s="6">
        <v>1372</v>
      </c>
      <c r="G174" s="6">
        <v>507</v>
      </c>
      <c r="H174" s="6">
        <v>1215</v>
      </c>
      <c r="I174" s="6">
        <v>1226</v>
      </c>
      <c r="J174" s="6">
        <f>VLOOKUP($A174,Sheet2!$A:$E,5,FALSE)</f>
        <v>32915226</v>
      </c>
      <c r="K174" s="6">
        <f>VLOOKUP(A174,Sheet2!$A:$D,2,FALSE)</f>
        <v>38.6</v>
      </c>
      <c r="L174" s="6">
        <f>VLOOKUP($A174,Sheet2!$A:$D,4,FALSE)</f>
        <v>171</v>
      </c>
      <c r="M174" s="6">
        <f>VLOOKUP($A174,Sheet2!$A:$D,3,FALSE)</f>
        <v>1</v>
      </c>
      <c r="N174" s="6">
        <f t="shared" si="18"/>
        <v>21</v>
      </c>
      <c r="O174" s="6" cm="1">
        <f t="array" ref="O174">B174/MEDIAN(IF($N:$N=$N174, B:B))</f>
        <v>3.0326086956521738</v>
      </c>
      <c r="P174" s="6" cm="1">
        <f t="array" ref="P174">C174/MEDIAN(IF($N:$N=$N174, C:C))</f>
        <v>2.8358208955223883</v>
      </c>
      <c r="Q174" s="6" cm="1">
        <f t="array" ref="Q174">D174/MEDIAN(IF($N:$N=$N174, D:D))</f>
        <v>2.6657060518731988</v>
      </c>
      <c r="R174" s="6" cm="1">
        <f t="array" ref="R174">E174/MEDIAN(IF($N:$N=$N174, E:E))</f>
        <v>2.9245283018867925</v>
      </c>
      <c r="S174" s="6" cm="1">
        <f t="array" ref="S174">F174/MEDIAN(IF($N:$N=$N174, F:F))</f>
        <v>2.9379014989293362</v>
      </c>
      <c r="T174" s="6" cm="1">
        <f t="array" ref="T174">G174/MEDIAN(IF($N:$N=$N174, G:G))</f>
        <v>2.8166666666666669</v>
      </c>
      <c r="U174" s="6" cm="1">
        <f t="array" ref="U174">H174/MEDIAN(IF($N:$N=$N174, H:H))</f>
        <v>2.6413043478260869</v>
      </c>
      <c r="V174" s="6" cm="1">
        <f t="array" ref="V174">I174/MEDIAN(IF($N:$N=$N174, I:I))</f>
        <v>2.7863636363636362</v>
      </c>
      <c r="W174" s="6" t="str">
        <f>MID(A174,11,1)</f>
        <v>2</v>
      </c>
      <c r="X174" s="8">
        <f>_xlfn.NUMBERVALUE(RIGHT(A174,LEN(A174)-SEARCH("_",A174,11)))</f>
        <v>81</v>
      </c>
      <c r="Y174" s="4">
        <f t="shared" si="19"/>
        <v>1.0730173794412479</v>
      </c>
      <c r="Z174" s="4">
        <f t="shared" si="20"/>
        <v>1.0033886370637679</v>
      </c>
      <c r="AA174" s="4">
        <f t="shared" si="21"/>
        <v>0.94319749403954212</v>
      </c>
      <c r="AB174" s="4">
        <f t="shared" si="22"/>
        <v>1.034775669901413</v>
      </c>
      <c r="AC174" s="4">
        <f t="shared" si="23"/>
        <v>1.0395074616640347</v>
      </c>
      <c r="AD174" s="4">
        <f t="shared" si="24"/>
        <v>0.99661136293623198</v>
      </c>
      <c r="AE174" s="4">
        <f t="shared" si="25"/>
        <v>0.93456352402947396</v>
      </c>
      <c r="AF174" s="4">
        <f t="shared" si="26"/>
        <v>0.98588934719727295</v>
      </c>
    </row>
    <row r="175" spans="1:32" x14ac:dyDescent="0.35">
      <c r="A175" s="6" t="s">
        <v>218</v>
      </c>
      <c r="B175" s="6">
        <v>1119</v>
      </c>
      <c r="C175" s="6">
        <v>1152</v>
      </c>
      <c r="D175" s="6">
        <v>1050</v>
      </c>
      <c r="E175" s="6">
        <v>1701</v>
      </c>
      <c r="F175" s="6">
        <v>1392</v>
      </c>
      <c r="G175" s="6">
        <v>614</v>
      </c>
      <c r="H175" s="6">
        <v>1394</v>
      </c>
      <c r="I175" s="6">
        <v>1221</v>
      </c>
      <c r="J175" s="6">
        <f>VLOOKUP($A175,Sheet2!$A:$E,5,FALSE)</f>
        <v>32915329</v>
      </c>
      <c r="K175" s="6">
        <f>VLOOKUP(A175,Sheet2!$A:$D,2,FALSE)</f>
        <v>34.64</v>
      </c>
      <c r="L175" s="6">
        <f>VLOOKUP($A175,Sheet2!$A:$D,4,FALSE)</f>
        <v>153</v>
      </c>
      <c r="M175" s="6">
        <f>VLOOKUP($A175,Sheet2!$A:$D,3,FALSE)</f>
        <v>2</v>
      </c>
      <c r="N175" s="6">
        <f t="shared" si="18"/>
        <v>22</v>
      </c>
      <c r="O175" s="6" cm="1">
        <f t="array" ref="O175">B175/MEDIAN(IF($N:$N=$N175, B:B))</f>
        <v>2.7766749379652604</v>
      </c>
      <c r="P175" s="6" cm="1">
        <f t="array" ref="P175">C175/MEDIAN(IF($N:$N=$N175, C:C))</f>
        <v>2.4721030042918457</v>
      </c>
      <c r="Q175" s="6" cm="1">
        <f t="array" ref="Q175">D175/MEDIAN(IF($N:$N=$N175, D:D))</f>
        <v>2.8378378378378377</v>
      </c>
      <c r="R175" s="6" cm="1">
        <f t="array" ref="R175">E175/MEDIAN(IF($N:$N=$N175, E:E))</f>
        <v>2.3333333333333335</v>
      </c>
      <c r="S175" s="6" cm="1">
        <f t="array" ref="S175">F175/MEDIAN(IF($N:$N=$N175, F:F))</f>
        <v>3</v>
      </c>
      <c r="T175" s="6" cm="1">
        <f t="array" ref="T175">G175/MEDIAN(IF($N:$N=$N175, G:G))</f>
        <v>2.9951219512195122</v>
      </c>
      <c r="U175" s="6" cm="1">
        <f t="array" ref="U175">H175/MEDIAN(IF($N:$N=$N175, H:H))</f>
        <v>2.8861283643892341</v>
      </c>
      <c r="V175" s="6" cm="1">
        <f t="array" ref="V175">I175/MEDIAN(IF($N:$N=$N175, I:I))</f>
        <v>2.7133333333333334</v>
      </c>
      <c r="W175" s="6" t="str">
        <f>MID(A175,11,1)</f>
        <v>2</v>
      </c>
      <c r="X175" s="8">
        <f>_xlfn.NUMBERVALUE(RIGHT(A175,LEN(A175)-SEARCH("_",A175,11)))</f>
        <v>82</v>
      </c>
      <c r="Y175" s="4">
        <f t="shared" si="19"/>
        <v>0.98910628538665524</v>
      </c>
      <c r="Z175" s="4">
        <f t="shared" si="20"/>
        <v>0.88061176561780541</v>
      </c>
      <c r="AA175" s="4">
        <f t="shared" si="21"/>
        <v>1.010893714613345</v>
      </c>
      <c r="AB175" s="4">
        <f t="shared" si="22"/>
        <v>0.83117927645986145</v>
      </c>
      <c r="AC175" s="4">
        <f t="shared" si="23"/>
        <v>1.0686590697341074</v>
      </c>
      <c r="AD175" s="4">
        <f t="shared" si="24"/>
        <v>1.0669214127101496</v>
      </c>
      <c r="AE175" s="4">
        <f t="shared" si="25"/>
        <v>1.02809575100714</v>
      </c>
      <c r="AF175" s="4">
        <f t="shared" si="26"/>
        <v>0.96654275862618166</v>
      </c>
    </row>
    <row r="176" spans="1:32" x14ac:dyDescent="0.35">
      <c r="A176" s="6" t="s">
        <v>219</v>
      </c>
      <c r="B176" s="6">
        <v>1803</v>
      </c>
      <c r="C176" s="6">
        <v>1730</v>
      </c>
      <c r="D176" s="6">
        <v>1665</v>
      </c>
      <c r="E176" s="6">
        <v>1990</v>
      </c>
      <c r="F176" s="6">
        <v>2286</v>
      </c>
      <c r="G176" s="6">
        <v>845</v>
      </c>
      <c r="H176" s="6">
        <v>2101</v>
      </c>
      <c r="I176" s="6">
        <v>1947</v>
      </c>
      <c r="J176" s="6">
        <f>VLOOKUP($A176,Sheet2!$A:$E,5,FALSE)</f>
        <v>32918665</v>
      </c>
      <c r="K176" s="6">
        <f>VLOOKUP(A176,Sheet2!$A:$D,2,FALSE)</f>
        <v>24.29</v>
      </c>
      <c r="L176" s="6">
        <f>VLOOKUP($A176,Sheet2!$A:$D,4,FALSE)</f>
        <v>140</v>
      </c>
      <c r="M176" s="6">
        <f>VLOOKUP($A176,Sheet2!$A:$D,3,FALSE)</f>
        <v>1</v>
      </c>
      <c r="N176" s="6">
        <f t="shared" si="18"/>
        <v>11</v>
      </c>
      <c r="O176" s="6" cm="1">
        <f t="array" ref="O176">B176/MEDIAN(IF($N:$N=$N176, B:B))</f>
        <v>1.843558282208589</v>
      </c>
      <c r="P176" s="6" cm="1">
        <f t="array" ref="P176">C176/MEDIAN(IF($N:$N=$N176, C:C))</f>
        <v>1.9525959367945824</v>
      </c>
      <c r="Q176" s="6" cm="1">
        <f t="array" ref="Q176">D176/MEDIAN(IF($N:$N=$N176, D:D))</f>
        <v>1.9405594405594406</v>
      </c>
      <c r="R176" s="6" cm="1">
        <f t="array" ref="R176">E176/MEDIAN(IF($N:$N=$N176, E:E))</f>
        <v>1.8123861566484518</v>
      </c>
      <c r="S176" s="6" cm="1">
        <f t="array" ref="S176">F176/MEDIAN(IF($N:$N=$N176, F:F))</f>
        <v>1.761849710982659</v>
      </c>
      <c r="T176" s="6" cm="1">
        <f t="array" ref="T176">G176/MEDIAN(IF($N:$N=$N176, G:G))</f>
        <v>1.7157360406091371</v>
      </c>
      <c r="U176" s="6" cm="1">
        <f t="array" ref="U176">H176/MEDIAN(IF($N:$N=$N176, H:H))</f>
        <v>1.889388489208633</v>
      </c>
      <c r="V176" s="6" cm="1">
        <f t="array" ref="V176">I176/MEDIAN(IF($N:$N=$N176, I:I))</f>
        <v>1.763586956521739</v>
      </c>
      <c r="W176" s="6" t="str">
        <f>MID(A176,11,1)</f>
        <v>2</v>
      </c>
      <c r="X176" s="8">
        <f>_xlfn.NUMBERVALUE(RIGHT(A176,LEN(A176)-SEARCH("_",A176,11)))</f>
        <v>83</v>
      </c>
      <c r="Y176" s="4">
        <f t="shared" si="19"/>
        <v>1.0085264221274333</v>
      </c>
      <c r="Z176" s="4">
        <f t="shared" si="20"/>
        <v>1.0681759361775329</v>
      </c>
      <c r="AA176" s="4">
        <f t="shared" si="21"/>
        <v>1.0615913195694617</v>
      </c>
      <c r="AB176" s="4">
        <f t="shared" si="22"/>
        <v>0.99147357787256674</v>
      </c>
      <c r="AC176" s="4">
        <f t="shared" si="23"/>
        <v>0.96382739970384601</v>
      </c>
      <c r="AD176" s="4">
        <f t="shared" si="24"/>
        <v>0.93860071962446356</v>
      </c>
      <c r="AE176" s="4">
        <f t="shared" si="25"/>
        <v>1.0335980323592189</v>
      </c>
      <c r="AF176" s="4">
        <f t="shared" si="26"/>
        <v>0.96477776728635944</v>
      </c>
    </row>
    <row r="177" spans="1:32" x14ac:dyDescent="0.35">
      <c r="A177" s="6" t="s">
        <v>220</v>
      </c>
      <c r="B177" s="6">
        <v>2053</v>
      </c>
      <c r="C177" s="6">
        <v>1664</v>
      </c>
      <c r="D177" s="6">
        <v>1699</v>
      </c>
      <c r="E177" s="6">
        <v>2215</v>
      </c>
      <c r="F177" s="6">
        <v>2159</v>
      </c>
      <c r="G177" s="6">
        <v>955</v>
      </c>
      <c r="H177" s="6">
        <v>2346</v>
      </c>
      <c r="I177" s="6">
        <v>1971</v>
      </c>
      <c r="J177" s="6">
        <f>VLOOKUP($A177,Sheet2!$A:$E,5,FALSE)</f>
        <v>32918731</v>
      </c>
      <c r="K177" s="6">
        <f>VLOOKUP(A177,Sheet2!$A:$D,2,FALSE)</f>
        <v>30</v>
      </c>
      <c r="L177" s="6">
        <f>VLOOKUP($A177,Sheet2!$A:$D,4,FALSE)</f>
        <v>140</v>
      </c>
      <c r="M177" s="6">
        <f>VLOOKUP($A177,Sheet2!$A:$D,3,FALSE)</f>
        <v>2</v>
      </c>
      <c r="N177" s="6">
        <f t="shared" si="18"/>
        <v>12</v>
      </c>
      <c r="O177" s="6" cm="1">
        <f t="array" ref="O177">B177/MEDIAN(IF($N:$N=$N177, B:B))</f>
        <v>1.9133271202236719</v>
      </c>
      <c r="P177" s="6" cm="1">
        <f t="array" ref="P177">C177/MEDIAN(IF($N:$N=$N177, C:C))</f>
        <v>1.5683317624882187</v>
      </c>
      <c r="Q177" s="6" cm="1">
        <f t="array" ref="Q177">D177/MEDIAN(IF($N:$N=$N177, D:D))</f>
        <v>1.7679500520291362</v>
      </c>
      <c r="R177" s="6" cm="1">
        <f t="array" ref="R177">E177/MEDIAN(IF($N:$N=$N177, E:E))</f>
        <v>1.6431750741839763</v>
      </c>
      <c r="S177" s="6" cm="1">
        <f t="array" ref="S177">F177/MEDIAN(IF($N:$N=$N177, F:F))</f>
        <v>1.7013396375098502</v>
      </c>
      <c r="T177" s="6" cm="1">
        <f t="array" ref="T177">G177/MEDIAN(IF($N:$N=$N177, G:G))</f>
        <v>1.7917448405253282</v>
      </c>
      <c r="U177" s="6" cm="1">
        <f t="array" ref="U177">H177/MEDIAN(IF($N:$N=$N177, H:H))</f>
        <v>1.9598997493734336</v>
      </c>
      <c r="V177" s="6" cm="1">
        <f t="array" ref="V177">I177/MEDIAN(IF($N:$N=$N177, I:I))</f>
        <v>1.6466165413533835</v>
      </c>
      <c r="W177" s="6" t="str">
        <f>MID(A177,11,1)</f>
        <v>2</v>
      </c>
      <c r="X177" s="8">
        <f>_xlfn.NUMBERVALUE(RIGHT(A177,LEN(A177)-SEARCH("_",A177,11)))</f>
        <v>84</v>
      </c>
      <c r="Y177" s="4">
        <f t="shared" si="19"/>
        <v>1.1030079880575914</v>
      </c>
      <c r="Z177" s="4">
        <f t="shared" si="20"/>
        <v>0.9041226895622112</v>
      </c>
      <c r="AA177" s="4">
        <f t="shared" si="21"/>
        <v>1.0192000151270555</v>
      </c>
      <c r="AB177" s="4">
        <f t="shared" si="22"/>
        <v>0.94726887704919682</v>
      </c>
      <c r="AC177" s="4">
        <f t="shared" si="23"/>
        <v>0.98079998487294451</v>
      </c>
      <c r="AD177" s="4">
        <f t="shared" si="24"/>
        <v>1.0329173985833524</v>
      </c>
      <c r="AE177" s="4">
        <f t="shared" si="25"/>
        <v>1.129856497878027</v>
      </c>
      <c r="AF177" s="4">
        <f t="shared" si="26"/>
        <v>0.94925283773128366</v>
      </c>
    </row>
    <row r="178" spans="1:32" x14ac:dyDescent="0.35">
      <c r="A178" s="6" t="s">
        <v>221</v>
      </c>
      <c r="B178" s="6">
        <v>1867</v>
      </c>
      <c r="C178" s="6">
        <v>1525</v>
      </c>
      <c r="D178" s="6">
        <v>1558</v>
      </c>
      <c r="E178" s="6">
        <v>1864</v>
      </c>
      <c r="F178" s="6">
        <v>2168</v>
      </c>
      <c r="G178" s="6">
        <v>795</v>
      </c>
      <c r="H178" s="6">
        <v>1922</v>
      </c>
      <c r="I178" s="6">
        <v>1909</v>
      </c>
      <c r="J178" s="6">
        <f>VLOOKUP($A178,Sheet2!$A:$E,5,FALSE)</f>
        <v>32920925</v>
      </c>
      <c r="K178" s="6">
        <f>VLOOKUP(A178,Sheet2!$A:$D,2,FALSE)</f>
        <v>30</v>
      </c>
      <c r="L178" s="6">
        <f>VLOOKUP($A178,Sheet2!$A:$D,4,FALSE)</f>
        <v>140</v>
      </c>
      <c r="M178" s="6">
        <f>VLOOKUP($A178,Sheet2!$A:$D,3,FALSE)</f>
        <v>1</v>
      </c>
      <c r="N178" s="6">
        <f t="shared" si="18"/>
        <v>11</v>
      </c>
      <c r="O178" s="6" cm="1">
        <f t="array" ref="O178">B178/MEDIAN(IF($N:$N=$N178, B:B))</f>
        <v>1.908997955010225</v>
      </c>
      <c r="P178" s="6" cm="1">
        <f t="array" ref="P178">C178/MEDIAN(IF($N:$N=$N178, C:C))</f>
        <v>1.7212189616252822</v>
      </c>
      <c r="Q178" s="6" cm="1">
        <f t="array" ref="Q178">D178/MEDIAN(IF($N:$N=$N178, D:D))</f>
        <v>1.8158508158508158</v>
      </c>
      <c r="R178" s="6" cm="1">
        <f t="array" ref="R178">E178/MEDIAN(IF($N:$N=$N178, E:E))</f>
        <v>1.697632058287796</v>
      </c>
      <c r="S178" s="6" cm="1">
        <f t="array" ref="S178">F178/MEDIAN(IF($N:$N=$N178, F:F))</f>
        <v>1.6709055876685934</v>
      </c>
      <c r="T178" s="6" cm="1">
        <f t="array" ref="T178">G178/MEDIAN(IF($N:$N=$N178, G:G))</f>
        <v>1.6142131979695431</v>
      </c>
      <c r="U178" s="6" cm="1">
        <f t="array" ref="U178">H178/MEDIAN(IF($N:$N=$N178, H:H))</f>
        <v>1.7284172661870503</v>
      </c>
      <c r="V178" s="6" cm="1">
        <f t="array" ref="V178">I178/MEDIAN(IF($N:$N=$N178, I:I))</f>
        <v>1.7291666666666667</v>
      </c>
      <c r="W178" s="6" t="str">
        <f>MID(A178,11,1)</f>
        <v>2</v>
      </c>
      <c r="X178" s="8">
        <f>_xlfn.NUMBERVALUE(RIGHT(A178,LEN(A178)-SEARCH("_",A178,11)))</f>
        <v>85</v>
      </c>
      <c r="Y178" s="4">
        <f t="shared" si="19"/>
        <v>1.1067821816220087</v>
      </c>
      <c r="Z178" s="4">
        <f t="shared" si="20"/>
        <v>0.99791331488702129</v>
      </c>
      <c r="AA178" s="4">
        <f t="shared" si="21"/>
        <v>1.0527781458292371</v>
      </c>
      <c r="AB178" s="4">
        <f t="shared" si="22"/>
        <v>0.98423830582530092</v>
      </c>
      <c r="AC178" s="4">
        <f t="shared" si="23"/>
        <v>0.96874306583232828</v>
      </c>
      <c r="AD178" s="4">
        <f t="shared" si="24"/>
        <v>0.9358744466765031</v>
      </c>
      <c r="AE178" s="4">
        <f t="shared" si="25"/>
        <v>1.0020866851129788</v>
      </c>
      <c r="AF178" s="4">
        <f t="shared" si="26"/>
        <v>1.0025211659858166</v>
      </c>
    </row>
    <row r="179" spans="1:32" x14ac:dyDescent="0.35">
      <c r="A179" s="6" t="s">
        <v>222</v>
      </c>
      <c r="B179" s="6">
        <v>1241</v>
      </c>
      <c r="C179" s="6">
        <v>1147</v>
      </c>
      <c r="D179" s="6">
        <v>1219</v>
      </c>
      <c r="E179" s="6">
        <v>1439</v>
      </c>
      <c r="F179" s="6">
        <v>1639</v>
      </c>
      <c r="G179" s="6">
        <v>537</v>
      </c>
      <c r="H179" s="6">
        <v>1675</v>
      </c>
      <c r="I179" s="6">
        <v>1410</v>
      </c>
      <c r="J179" s="6">
        <f>VLOOKUP($A179,Sheet2!$A:$E,5,FALSE)</f>
        <v>32921001</v>
      </c>
      <c r="K179" s="6">
        <f>VLOOKUP(A179,Sheet2!$A:$D,2,FALSE)</f>
        <v>32.200000000000003</v>
      </c>
      <c r="L179" s="6">
        <f>VLOOKUP($A179,Sheet2!$A:$D,4,FALSE)</f>
        <v>118</v>
      </c>
      <c r="M179" s="6">
        <f>VLOOKUP($A179,Sheet2!$A:$D,3,FALSE)</f>
        <v>2</v>
      </c>
      <c r="N179" s="6">
        <f t="shared" si="18"/>
        <v>12</v>
      </c>
      <c r="O179" s="6" cm="1">
        <f t="array" ref="O179">B179/MEDIAN(IF($N:$N=$N179, B:B))</f>
        <v>1.1565703634669151</v>
      </c>
      <c r="P179" s="6" cm="1">
        <f t="array" ref="P179">C179/MEDIAN(IF($N:$N=$N179, C:C))</f>
        <v>1.0810556079170595</v>
      </c>
      <c r="Q179" s="6" cm="1">
        <f t="array" ref="Q179">D179/MEDIAN(IF($N:$N=$N179, D:D))</f>
        <v>1.2684703433922997</v>
      </c>
      <c r="R179" s="6" cm="1">
        <f t="array" ref="R179">E179/MEDIAN(IF($N:$N=$N179, E:E))</f>
        <v>1.0675074183976261</v>
      </c>
      <c r="S179" s="6" cm="1">
        <f t="array" ref="S179">F179/MEDIAN(IF($N:$N=$N179, F:F))</f>
        <v>1.2915681639085894</v>
      </c>
      <c r="T179" s="6" cm="1">
        <f t="array" ref="T179">G179/MEDIAN(IF($N:$N=$N179, G:G))</f>
        <v>1.0075046904315197</v>
      </c>
      <c r="U179" s="6" cm="1">
        <f t="array" ref="U179">H179/MEDIAN(IF($N:$N=$N179, H:H))</f>
        <v>1.3993316624895573</v>
      </c>
      <c r="V179" s="6" cm="1">
        <f t="array" ref="V179">I179/MEDIAN(IF($N:$N=$N179, I:I))</f>
        <v>1.1779448621553885</v>
      </c>
      <c r="W179" s="6" t="str">
        <f>MID(A179,11,1)</f>
        <v>2</v>
      </c>
      <c r="X179" s="8">
        <f>_xlfn.NUMBERVALUE(RIGHT(A179,LEN(A179)-SEARCH("_",A179,11)))</f>
        <v>86</v>
      </c>
      <c r="Y179" s="4">
        <f t="shared" si="19"/>
        <v>0.99084413823740403</v>
      </c>
      <c r="Z179" s="4">
        <f t="shared" si="20"/>
        <v>0.92614997413768096</v>
      </c>
      <c r="AA179" s="4">
        <f t="shared" si="21"/>
        <v>1.0867098483404991</v>
      </c>
      <c r="AB179" s="4">
        <f t="shared" si="22"/>
        <v>0.91454311942905775</v>
      </c>
      <c r="AC179" s="4">
        <f t="shared" si="23"/>
        <v>1.1064979570345708</v>
      </c>
      <c r="AD179" s="4">
        <f t="shared" si="24"/>
        <v>0.8631382476102315</v>
      </c>
      <c r="AE179" s="4">
        <f t="shared" si="25"/>
        <v>1.1988199067037932</v>
      </c>
      <c r="AF179" s="4">
        <f t="shared" si="26"/>
        <v>1.009155861762596</v>
      </c>
    </row>
    <row r="180" spans="1:32" x14ac:dyDescent="0.35">
      <c r="A180" s="6" t="s">
        <v>223</v>
      </c>
      <c r="B180" s="6">
        <v>944</v>
      </c>
      <c r="C180" s="6">
        <v>765</v>
      </c>
      <c r="D180" s="6">
        <v>874</v>
      </c>
      <c r="E180" s="6">
        <v>1022</v>
      </c>
      <c r="F180" s="6">
        <v>1209</v>
      </c>
      <c r="G180" s="6">
        <v>440</v>
      </c>
      <c r="H180" s="6">
        <v>1055</v>
      </c>
      <c r="I180" s="6">
        <v>1040</v>
      </c>
      <c r="J180" s="6">
        <f>VLOOKUP($A180,Sheet2!$A:$E,5,FALSE)</f>
        <v>32928958</v>
      </c>
      <c r="K180" s="6">
        <f>VLOOKUP(A180,Sheet2!$A:$D,2,FALSE)</f>
        <v>35.159999999999997</v>
      </c>
      <c r="L180" s="6">
        <f>VLOOKUP($A180,Sheet2!$A:$D,4,FALSE)</f>
        <v>128</v>
      </c>
      <c r="M180" s="6">
        <f>VLOOKUP($A180,Sheet2!$A:$D,3,FALSE)</f>
        <v>1</v>
      </c>
      <c r="N180" s="6">
        <f t="shared" si="18"/>
        <v>11</v>
      </c>
      <c r="O180" s="6" cm="1">
        <f t="array" ref="O180">B180/MEDIAN(IF($N:$N=$N180, B:B))</f>
        <v>0.96523517382413093</v>
      </c>
      <c r="P180" s="6" cm="1">
        <f t="array" ref="P180">C180/MEDIAN(IF($N:$N=$N180, C:C))</f>
        <v>0.86343115124153502</v>
      </c>
      <c r="Q180" s="6" cm="1">
        <f t="array" ref="Q180">D180/MEDIAN(IF($N:$N=$N180, D:D))</f>
        <v>1.0186480186480187</v>
      </c>
      <c r="R180" s="6" cm="1">
        <f t="array" ref="R180">E180/MEDIAN(IF($N:$N=$N180, E:E))</f>
        <v>0.93078324225865205</v>
      </c>
      <c r="S180" s="6" cm="1">
        <f t="array" ref="S180">F180/MEDIAN(IF($N:$N=$N180, F:F))</f>
        <v>0.93179190751445085</v>
      </c>
      <c r="T180" s="6" cm="1">
        <f t="array" ref="T180">G180/MEDIAN(IF($N:$N=$N180, G:G))</f>
        <v>0.89340101522842641</v>
      </c>
      <c r="U180" s="6" cm="1">
        <f t="array" ref="U180">H180/MEDIAN(IF($N:$N=$N180, H:H))</f>
        <v>0.94874100719424459</v>
      </c>
      <c r="V180" s="6" cm="1">
        <f t="array" ref="V180">I180/MEDIAN(IF($N:$N=$N180, I:I))</f>
        <v>0.94202898550724634</v>
      </c>
      <c r="W180" s="6" t="str">
        <f>MID(A180,11,1)</f>
        <v>2</v>
      </c>
      <c r="X180" s="8">
        <f>_xlfn.NUMBERVALUE(RIGHT(A180,LEN(A180)-SEARCH("_",A180,11)))</f>
        <v>87</v>
      </c>
      <c r="Y180" s="4">
        <f t="shared" si="19"/>
        <v>1.030232054108017</v>
      </c>
      <c r="Z180" s="4">
        <f t="shared" si="20"/>
        <v>0.92157276552635514</v>
      </c>
      <c r="AA180" s="4">
        <f t="shared" si="21"/>
        <v>1.087241606112483</v>
      </c>
      <c r="AB180" s="4">
        <f t="shared" si="22"/>
        <v>0.99346020286675751</v>
      </c>
      <c r="AC180" s="4">
        <f t="shared" si="23"/>
        <v>0.99453678949203761</v>
      </c>
      <c r="AD180" s="4">
        <f t="shared" si="24"/>
        <v>0.95356073630680938</v>
      </c>
      <c r="AE180" s="4">
        <f t="shared" si="25"/>
        <v>1.0126272054361802</v>
      </c>
      <c r="AF180" s="4">
        <f t="shared" si="26"/>
        <v>1.0054632105079622</v>
      </c>
    </row>
    <row r="181" spans="1:32" x14ac:dyDescent="0.35">
      <c r="A181" s="6" t="s">
        <v>224</v>
      </c>
      <c r="B181" s="6">
        <v>1093</v>
      </c>
      <c r="C181" s="6">
        <v>780</v>
      </c>
      <c r="D181" s="6">
        <v>1022</v>
      </c>
      <c r="E181" s="6">
        <v>887</v>
      </c>
      <c r="F181" s="6">
        <v>1286</v>
      </c>
      <c r="G181" s="6">
        <v>382</v>
      </c>
      <c r="H181" s="6">
        <v>1167</v>
      </c>
      <c r="I181" s="6">
        <v>912</v>
      </c>
      <c r="J181" s="6">
        <f>VLOOKUP($A181,Sheet2!$A:$E,5,FALSE)</f>
        <v>32929027</v>
      </c>
      <c r="K181" s="6">
        <f>VLOOKUP(A181,Sheet2!$A:$D,2,FALSE)</f>
        <v>35</v>
      </c>
      <c r="L181" s="6">
        <f>VLOOKUP($A181,Sheet2!$A:$D,4,FALSE)</f>
        <v>140</v>
      </c>
      <c r="M181" s="6">
        <f>VLOOKUP($A181,Sheet2!$A:$D,3,FALSE)</f>
        <v>2</v>
      </c>
      <c r="N181" s="6">
        <f t="shared" si="18"/>
        <v>12</v>
      </c>
      <c r="O181" s="6" cm="1">
        <f t="array" ref="O181">B181/MEDIAN(IF($N:$N=$N181, B:B))</f>
        <v>1.0186393289841567</v>
      </c>
      <c r="P181" s="6" cm="1">
        <f t="array" ref="P181">C181/MEDIAN(IF($N:$N=$N181, C:C))</f>
        <v>0.73515551366635246</v>
      </c>
      <c r="Q181" s="6" cm="1">
        <f t="array" ref="Q181">D181/MEDIAN(IF($N:$N=$N181, D:D))</f>
        <v>1.0634755463059313</v>
      </c>
      <c r="R181" s="6" cm="1">
        <f t="array" ref="R181">E181/MEDIAN(IF($N:$N=$N181, E:E))</f>
        <v>0.65801186943620182</v>
      </c>
      <c r="S181" s="6" cm="1">
        <f t="array" ref="S181">F181/MEDIAN(IF($N:$N=$N181, F:F))</f>
        <v>1.0133963750985027</v>
      </c>
      <c r="T181" s="6" cm="1">
        <f t="array" ref="T181">G181/MEDIAN(IF($N:$N=$N181, G:G))</f>
        <v>0.71669793621013134</v>
      </c>
      <c r="U181" s="6" cm="1">
        <f t="array" ref="U181">H181/MEDIAN(IF($N:$N=$N181, H:H))</f>
        <v>0.97493734335839599</v>
      </c>
      <c r="V181" s="6" cm="1">
        <f t="array" ref="V181">I181/MEDIAN(IF($N:$N=$N181, I:I))</f>
        <v>0.76190476190476186</v>
      </c>
      <c r="W181" s="6" t="str">
        <f>MID(A181,11,1)</f>
        <v>2</v>
      </c>
      <c r="X181" s="8">
        <f>_xlfn.NUMBERVALUE(RIGHT(A181,LEN(A181)-SEARCH("_",A181,11)))</f>
        <v>88</v>
      </c>
      <c r="Y181" s="4">
        <f t="shared" si="19"/>
        <v>1.1729786212544833</v>
      </c>
      <c r="Z181" s="4">
        <f t="shared" si="20"/>
        <v>0.84654271270670889</v>
      </c>
      <c r="AA181" s="4">
        <f t="shared" si="21"/>
        <v>1.224608204837133</v>
      </c>
      <c r="AB181" s="4">
        <f t="shared" si="22"/>
        <v>0.75771063753259604</v>
      </c>
      <c r="AC181" s="4">
        <f t="shared" si="23"/>
        <v>1.1669412804164576</v>
      </c>
      <c r="AD181" s="4">
        <f t="shared" si="24"/>
        <v>0.82528853260560575</v>
      </c>
      <c r="AE181" s="4">
        <f t="shared" si="25"/>
        <v>1.1226551226551227</v>
      </c>
      <c r="AF181" s="4">
        <f t="shared" si="26"/>
        <v>0.87734487734487721</v>
      </c>
    </row>
    <row r="182" spans="1:32" x14ac:dyDescent="0.35">
      <c r="A182" s="6" t="s">
        <v>225</v>
      </c>
      <c r="B182" s="6">
        <v>330</v>
      </c>
      <c r="C182" s="6">
        <v>340</v>
      </c>
      <c r="D182" s="6">
        <v>282</v>
      </c>
      <c r="E182" s="6">
        <v>378</v>
      </c>
      <c r="F182" s="6">
        <v>452</v>
      </c>
      <c r="G182" s="6">
        <v>163</v>
      </c>
      <c r="H182" s="6">
        <v>404</v>
      </c>
      <c r="I182" s="6">
        <v>385</v>
      </c>
      <c r="J182" s="6">
        <f>VLOOKUP($A182,Sheet2!$A:$E,5,FALSE)</f>
        <v>32929109</v>
      </c>
      <c r="K182" s="6">
        <f>VLOOKUP(A182,Sheet2!$A:$D,2,FALSE)</f>
        <v>35</v>
      </c>
      <c r="L182" s="6">
        <f>VLOOKUP($A182,Sheet2!$A:$D,4,FALSE)</f>
        <v>140</v>
      </c>
      <c r="M182" s="6">
        <f>VLOOKUP($A182,Sheet2!$A:$D,3,FALSE)</f>
        <v>1</v>
      </c>
      <c r="N182" s="6">
        <f t="shared" si="18"/>
        <v>11</v>
      </c>
      <c r="O182" s="6" cm="1">
        <f t="array" ref="O182">B182/MEDIAN(IF($N:$N=$N182, B:B))</f>
        <v>0.33742331288343558</v>
      </c>
      <c r="P182" s="6" cm="1">
        <f t="array" ref="P182">C182/MEDIAN(IF($N:$N=$N182, C:C))</f>
        <v>0.38374717832957111</v>
      </c>
      <c r="Q182" s="6" cm="1">
        <f t="array" ref="Q182">D182/MEDIAN(IF($N:$N=$N182, D:D))</f>
        <v>0.32867132867132864</v>
      </c>
      <c r="R182" s="6" cm="1">
        <f t="array" ref="R182">E182/MEDIAN(IF($N:$N=$N182, E:E))</f>
        <v>0.34426229508196721</v>
      </c>
      <c r="S182" s="6" cm="1">
        <f t="array" ref="S182">F182/MEDIAN(IF($N:$N=$N182, F:F))</f>
        <v>0.34836223506743735</v>
      </c>
      <c r="T182" s="6" cm="1">
        <f t="array" ref="T182">G182/MEDIAN(IF($N:$N=$N182, G:G))</f>
        <v>0.33096446700507615</v>
      </c>
      <c r="U182" s="6" cm="1">
        <f t="array" ref="U182">H182/MEDIAN(IF($N:$N=$N182, H:H))</f>
        <v>0.36330935251798563</v>
      </c>
      <c r="V182" s="6" cm="1">
        <f t="array" ref="V182">I182/MEDIAN(IF($N:$N=$N182, I:I))</f>
        <v>0.34873188405797101</v>
      </c>
      <c r="W182" s="6" t="str">
        <f>MID(A182,11,1)</f>
        <v>2</v>
      </c>
      <c r="X182" s="8">
        <f>_xlfn.NUMBERVALUE(RIGHT(A182,LEN(A182)-SEARCH("_",A182,11)))</f>
        <v>89</v>
      </c>
      <c r="Y182" s="4">
        <f t="shared" si="19"/>
        <v>0.97433255160815846</v>
      </c>
      <c r="Z182" s="4">
        <f t="shared" si="20"/>
        <v>1.1080958343961449</v>
      </c>
      <c r="AA182" s="4">
        <f t="shared" si="21"/>
        <v>0.94906060748507326</v>
      </c>
      <c r="AB182" s="4">
        <f t="shared" si="22"/>
        <v>0.99408057351854739</v>
      </c>
      <c r="AC182" s="4">
        <f t="shared" si="23"/>
        <v>1.0059194264814528</v>
      </c>
      <c r="AD182" s="4">
        <f t="shared" si="24"/>
        <v>0.95568219893593587</v>
      </c>
      <c r="AE182" s="4">
        <f t="shared" si="25"/>
        <v>1.0490802352599813</v>
      </c>
      <c r="AF182" s="4">
        <f t="shared" si="26"/>
        <v>1.0069868128486492</v>
      </c>
    </row>
    <row r="183" spans="1:32" x14ac:dyDescent="0.35">
      <c r="A183" s="6" t="s">
        <v>227</v>
      </c>
      <c r="B183" s="6">
        <v>355</v>
      </c>
      <c r="C183" s="6">
        <v>708</v>
      </c>
      <c r="D183" s="6">
        <v>300</v>
      </c>
      <c r="E183" s="6">
        <v>1058</v>
      </c>
      <c r="F183" s="6">
        <v>364</v>
      </c>
      <c r="G183" s="6">
        <v>286</v>
      </c>
      <c r="H183" s="6">
        <v>397</v>
      </c>
      <c r="I183" s="6">
        <v>508</v>
      </c>
      <c r="J183" s="6">
        <f>VLOOKUP($A183,Sheet2!$A:$E,5,FALSE)</f>
        <v>32929191</v>
      </c>
      <c r="K183" s="6">
        <f>VLOOKUP(A183,Sheet2!$A:$D,2,FALSE)</f>
        <v>35.71</v>
      </c>
      <c r="L183" s="6">
        <f>VLOOKUP($A183,Sheet2!$A:$D,4,FALSE)</f>
        <v>140</v>
      </c>
      <c r="M183" s="6">
        <f>VLOOKUP($A183,Sheet2!$A:$D,3,FALSE)</f>
        <v>2</v>
      </c>
      <c r="N183" s="6">
        <f t="shared" si="18"/>
        <v>12</v>
      </c>
      <c r="O183" s="6" cm="1">
        <f t="array" ref="O183">B183/MEDIAN(IF($N:$N=$N183, B:B))</f>
        <v>0.33084808946877914</v>
      </c>
      <c r="P183" s="6" cm="1">
        <f t="array" ref="P183">C183/MEDIAN(IF($N:$N=$N183, C:C))</f>
        <v>0.66729500471253533</v>
      </c>
      <c r="Q183" s="6" cm="1">
        <f t="array" ref="Q183">D183/MEDIAN(IF($N:$N=$N183, D:D))</f>
        <v>0.31217481789802287</v>
      </c>
      <c r="R183" s="6" cm="1">
        <f t="array" ref="R183">E183/MEDIAN(IF($N:$N=$N183, E:E))</f>
        <v>0.78486646884272993</v>
      </c>
      <c r="S183" s="6" cm="1">
        <f t="array" ref="S183">F183/MEDIAN(IF($N:$N=$N183, F:F))</f>
        <v>0.28684003152088261</v>
      </c>
      <c r="T183" s="6" cm="1">
        <f t="array" ref="T183">G183/MEDIAN(IF($N:$N=$N183, G:G))</f>
        <v>0.53658536585365857</v>
      </c>
      <c r="U183" s="6" cm="1">
        <f t="array" ref="U183">H183/MEDIAN(IF($N:$N=$N183, H:H))</f>
        <v>0.33166248955722638</v>
      </c>
      <c r="V183" s="6" cm="1">
        <f t="array" ref="V183">I183/MEDIAN(IF($N:$N=$N183, I:I))</f>
        <v>0.42439431913116121</v>
      </c>
      <c r="W183" s="6" t="str">
        <f>MID(A183,11,1)</f>
        <v>2</v>
      </c>
      <c r="X183" s="8">
        <f>_xlfn.NUMBERVALUE(RIGHT(A183,LEN(A183)-SEARCH("_",A183,11)))</f>
        <v>90</v>
      </c>
      <c r="Y183" s="4">
        <f t="shared" si="19"/>
        <v>0.87519373059475936</v>
      </c>
      <c r="Z183" s="4">
        <f t="shared" si="20"/>
        <v>1.765198056664983</v>
      </c>
      <c r="AA183" s="4">
        <f t="shared" si="21"/>
        <v>0.82579725309156549</v>
      </c>
      <c r="AB183" s="4">
        <f t="shared" si="22"/>
        <v>2.0762103054248566</v>
      </c>
      <c r="AC183" s="4">
        <f t="shared" si="23"/>
        <v>0.7587790447082795</v>
      </c>
      <c r="AD183" s="4">
        <f t="shared" si="24"/>
        <v>1.4194313434847057</v>
      </c>
      <c r="AE183" s="4">
        <f t="shared" si="25"/>
        <v>0.8773480662983425</v>
      </c>
      <c r="AF183" s="4">
        <f t="shared" si="26"/>
        <v>1.1226519337016574</v>
      </c>
    </row>
    <row r="184" spans="1:32" x14ac:dyDescent="0.35">
      <c r="A184" s="6" t="s">
        <v>228</v>
      </c>
      <c r="B184" s="6">
        <v>518</v>
      </c>
      <c r="C184" s="6">
        <v>366</v>
      </c>
      <c r="D184" s="6">
        <v>460</v>
      </c>
      <c r="E184" s="6">
        <v>563</v>
      </c>
      <c r="F184" s="6">
        <v>702</v>
      </c>
      <c r="G184" s="6">
        <v>300</v>
      </c>
      <c r="H184" s="6">
        <v>571</v>
      </c>
      <c r="I184" s="6">
        <v>446</v>
      </c>
      <c r="J184" s="6">
        <f>VLOOKUP($A184,Sheet2!$A:$E,5,FALSE)</f>
        <v>32929276</v>
      </c>
      <c r="K184" s="6">
        <f>VLOOKUP(A184,Sheet2!$A:$D,2,FALSE)</f>
        <v>33.090000000000003</v>
      </c>
      <c r="L184" s="6">
        <f>VLOOKUP($A184,Sheet2!$A:$D,4,FALSE)</f>
        <v>139</v>
      </c>
      <c r="M184" s="6">
        <f>VLOOKUP($A184,Sheet2!$A:$D,3,FALSE)</f>
        <v>1</v>
      </c>
      <c r="N184" s="6">
        <f t="shared" si="18"/>
        <v>11</v>
      </c>
      <c r="O184" s="6" cm="1">
        <f t="array" ref="O184">B184/MEDIAN(IF($N:$N=$N184, B:B))</f>
        <v>0.52965235173824132</v>
      </c>
      <c r="P184" s="6" cm="1">
        <f t="array" ref="P184">C184/MEDIAN(IF($N:$N=$N184, C:C))</f>
        <v>0.41309255079006774</v>
      </c>
      <c r="Q184" s="6" cm="1">
        <f t="array" ref="Q184">D184/MEDIAN(IF($N:$N=$N184, D:D))</f>
        <v>0.53613053613053618</v>
      </c>
      <c r="R184" s="6" cm="1">
        <f t="array" ref="R184">E184/MEDIAN(IF($N:$N=$N184, E:E))</f>
        <v>0.51275045537340624</v>
      </c>
      <c r="S184" s="6" cm="1">
        <f t="array" ref="S184">F184/MEDIAN(IF($N:$N=$N184, F:F))</f>
        <v>0.54104046242774562</v>
      </c>
      <c r="T184" s="6" cm="1">
        <f t="array" ref="T184">G184/MEDIAN(IF($N:$N=$N184, G:G))</f>
        <v>0.6091370558375635</v>
      </c>
      <c r="U184" s="6" cm="1">
        <f t="array" ref="U184">H184/MEDIAN(IF($N:$N=$N184, H:H))</f>
        <v>0.51348920863309355</v>
      </c>
      <c r="V184" s="6" cm="1">
        <f t="array" ref="V184">I184/MEDIAN(IF($N:$N=$N184, I:I))</f>
        <v>0.40398550724637683</v>
      </c>
      <c r="W184" s="6" t="str">
        <f>MID(A184,11,1)</f>
        <v>2</v>
      </c>
      <c r="X184" s="8">
        <f>_xlfn.NUMBERVALUE(RIGHT(A184,LEN(A184)-SEARCH("_",A184,11)))</f>
        <v>91</v>
      </c>
      <c r="Y184" s="4">
        <f t="shared" si="19"/>
        <v>1.0154946784973211</v>
      </c>
      <c r="Z184" s="4">
        <f t="shared" si="20"/>
        <v>0.7920162832799339</v>
      </c>
      <c r="AA184" s="4">
        <f t="shared" si="21"/>
        <v>1.0279152063305497</v>
      </c>
      <c r="AB184" s="4">
        <f t="shared" si="22"/>
        <v>0.98308892072304854</v>
      </c>
      <c r="AC184" s="4">
        <f t="shared" si="23"/>
        <v>1.0373289359406739</v>
      </c>
      <c r="AD184" s="4">
        <f t="shared" si="24"/>
        <v>1.167889534802399</v>
      </c>
      <c r="AE184" s="4">
        <f t="shared" si="25"/>
        <v>0.98450532150267878</v>
      </c>
      <c r="AF184" s="4">
        <f t="shared" si="26"/>
        <v>0.77455548238834826</v>
      </c>
    </row>
    <row r="185" spans="1:32" x14ac:dyDescent="0.35">
      <c r="A185" s="6" t="s">
        <v>229</v>
      </c>
      <c r="B185" s="6">
        <v>1116</v>
      </c>
      <c r="C185" s="6">
        <v>1215</v>
      </c>
      <c r="D185" s="6">
        <v>961</v>
      </c>
      <c r="E185" s="6">
        <v>1515</v>
      </c>
      <c r="F185" s="6">
        <v>1367</v>
      </c>
      <c r="G185" s="6">
        <v>599</v>
      </c>
      <c r="H185" s="6">
        <v>1240</v>
      </c>
      <c r="I185" s="6">
        <v>1253</v>
      </c>
      <c r="J185" s="6">
        <f>VLOOKUP($A185,Sheet2!$A:$E,5,FALSE)</f>
        <v>32929343</v>
      </c>
      <c r="K185" s="6">
        <f>VLOOKUP(A185,Sheet2!$A:$D,2,FALSE)</f>
        <v>32.61</v>
      </c>
      <c r="L185" s="6">
        <f>VLOOKUP($A185,Sheet2!$A:$D,4,FALSE)</f>
        <v>138</v>
      </c>
      <c r="M185" s="6">
        <f>VLOOKUP($A185,Sheet2!$A:$D,3,FALSE)</f>
        <v>2</v>
      </c>
      <c r="N185" s="6">
        <f t="shared" si="18"/>
        <v>12</v>
      </c>
      <c r="O185" s="6" cm="1">
        <f t="array" ref="O185">B185/MEDIAN(IF($N:$N=$N185, B:B))</f>
        <v>1.0400745573159367</v>
      </c>
      <c r="P185" s="6" cm="1">
        <f t="array" ref="P185">C185/MEDIAN(IF($N:$N=$N185, C:C))</f>
        <v>1.1451460885956644</v>
      </c>
      <c r="Q185" s="6" cm="1">
        <f t="array" ref="Q185">D185/MEDIAN(IF($N:$N=$N185, D:D))</f>
        <v>1</v>
      </c>
      <c r="R185" s="6" cm="1">
        <f t="array" ref="R185">E185/MEDIAN(IF($N:$N=$N185, E:E))</f>
        <v>1.1238872403560831</v>
      </c>
      <c r="S185" s="6" cm="1">
        <f t="array" ref="S185">F185/MEDIAN(IF($N:$N=$N185, F:F))</f>
        <v>1.0772261623325452</v>
      </c>
      <c r="T185" s="6" cm="1">
        <f t="array" ref="T185">G185/MEDIAN(IF($N:$N=$N185, G:G))</f>
        <v>1.123827392120075</v>
      </c>
      <c r="U185" s="6" cm="1">
        <f t="array" ref="U185">H185/MEDIAN(IF($N:$N=$N185, H:H))</f>
        <v>1.035923141186299</v>
      </c>
      <c r="V185" s="6" cm="1">
        <f t="array" ref="V185">I185/MEDIAN(IF($N:$N=$N185, I:I))</f>
        <v>1.0467836257309941</v>
      </c>
      <c r="W185" s="6" t="str">
        <f>MID(A185,11,1)</f>
        <v>2</v>
      </c>
      <c r="X185" s="8">
        <f>_xlfn.NUMBERVALUE(RIGHT(A185,LEN(A185)-SEARCH("_",A185,11)))</f>
        <v>92</v>
      </c>
      <c r="Y185" s="4">
        <f t="shared" si="19"/>
        <v>0.97935006058910223</v>
      </c>
      <c r="Z185" s="4">
        <f t="shared" si="20"/>
        <v>1.0782870164074851</v>
      </c>
      <c r="AA185" s="4">
        <f t="shared" si="21"/>
        <v>0.94161524642661876</v>
      </c>
      <c r="AB185" s="4">
        <f t="shared" si="22"/>
        <v>1.0582693607836258</v>
      </c>
      <c r="AC185" s="4">
        <f t="shared" si="23"/>
        <v>1.0143325783019603</v>
      </c>
      <c r="AD185" s="4">
        <f t="shared" si="24"/>
        <v>1.0582130067721287</v>
      </c>
      <c r="AE185" s="4">
        <f t="shared" si="25"/>
        <v>0.97544102386717402</v>
      </c>
      <c r="AF185" s="4">
        <f t="shared" si="26"/>
        <v>0.98566742169803956</v>
      </c>
    </row>
    <row r="186" spans="1:32" x14ac:dyDescent="0.35">
      <c r="A186" s="6" t="s">
        <v>230</v>
      </c>
      <c r="B186" s="6">
        <v>831</v>
      </c>
      <c r="C186" s="6">
        <v>820</v>
      </c>
      <c r="D186" s="6">
        <v>705</v>
      </c>
      <c r="E186" s="6">
        <v>904</v>
      </c>
      <c r="F186" s="6">
        <v>1020</v>
      </c>
      <c r="G186" s="6">
        <v>490</v>
      </c>
      <c r="H186" s="6">
        <v>1044</v>
      </c>
      <c r="I186" s="6">
        <v>914</v>
      </c>
      <c r="J186" s="6">
        <f>VLOOKUP($A186,Sheet2!$A:$E,5,FALSE)</f>
        <v>32929412</v>
      </c>
      <c r="K186" s="6">
        <f>VLOOKUP(A186,Sheet2!$A:$D,2,FALSE)</f>
        <v>33.880000000000003</v>
      </c>
      <c r="L186" s="6">
        <f>VLOOKUP($A186,Sheet2!$A:$D,4,FALSE)</f>
        <v>121</v>
      </c>
      <c r="M186" s="6">
        <f>VLOOKUP($A186,Sheet2!$A:$D,3,FALSE)</f>
        <v>1</v>
      </c>
      <c r="N186" s="6">
        <f t="shared" si="18"/>
        <v>11</v>
      </c>
      <c r="O186" s="6" cm="1">
        <f t="array" ref="O186">B186/MEDIAN(IF($N:$N=$N186, B:B))</f>
        <v>0.84969325153374231</v>
      </c>
      <c r="P186" s="6" cm="1">
        <f t="array" ref="P186">C186/MEDIAN(IF($N:$N=$N186, C:C))</f>
        <v>0.9255079006772009</v>
      </c>
      <c r="Q186" s="6" cm="1">
        <f t="array" ref="Q186">D186/MEDIAN(IF($N:$N=$N186, D:D))</f>
        <v>0.82167832167832167</v>
      </c>
      <c r="R186" s="6" cm="1">
        <f t="array" ref="R186">E186/MEDIAN(IF($N:$N=$N186, E:E))</f>
        <v>0.8233151183970856</v>
      </c>
      <c r="S186" s="6" cm="1">
        <f t="array" ref="S186">F186/MEDIAN(IF($N:$N=$N186, F:F))</f>
        <v>0.78612716763005785</v>
      </c>
      <c r="T186" s="6" cm="1">
        <f t="array" ref="T186">G186/MEDIAN(IF($N:$N=$N186, G:G))</f>
        <v>0.99492385786802029</v>
      </c>
      <c r="U186" s="6" cm="1">
        <f t="array" ref="U186">H186/MEDIAN(IF($N:$N=$N186, H:H))</f>
        <v>0.9388489208633094</v>
      </c>
      <c r="V186" s="6" cm="1">
        <f t="array" ref="V186">I186/MEDIAN(IF($N:$N=$N186, I:I))</f>
        <v>0.82789855072463769</v>
      </c>
      <c r="W186" s="6" t="str">
        <f>MID(A186,11,1)</f>
        <v>2</v>
      </c>
      <c r="X186" s="8">
        <f>_xlfn.NUMBERVALUE(RIGHT(A186,LEN(A186)-SEARCH("_",A186,11)))</f>
        <v>93</v>
      </c>
      <c r="Y186" s="4">
        <f t="shared" si="19"/>
        <v>1.0129916591031052</v>
      </c>
      <c r="Z186" s="4">
        <f t="shared" si="20"/>
        <v>1.1033767564091324</v>
      </c>
      <c r="AA186" s="4">
        <f t="shared" si="21"/>
        <v>0.97959267632588021</v>
      </c>
      <c r="AB186" s="4">
        <f t="shared" si="22"/>
        <v>0.98154404103398207</v>
      </c>
      <c r="AC186" s="4">
        <f t="shared" si="23"/>
        <v>0.93720911913347538</v>
      </c>
      <c r="AD186" s="4">
        <f t="shared" si="24"/>
        <v>1.1861334283210616</v>
      </c>
      <c r="AE186" s="4">
        <f t="shared" si="25"/>
        <v>1.1192817222871829</v>
      </c>
      <c r="AF186" s="4">
        <f t="shared" si="26"/>
        <v>0.98700834089689482</v>
      </c>
    </row>
    <row r="187" spans="1:32" x14ac:dyDescent="0.35">
      <c r="A187" s="6" t="s">
        <v>231</v>
      </c>
      <c r="B187" s="6">
        <v>832</v>
      </c>
      <c r="C187" s="6">
        <v>958</v>
      </c>
      <c r="D187" s="6">
        <v>739</v>
      </c>
      <c r="E187" s="6">
        <v>1178</v>
      </c>
      <c r="F187" s="6">
        <v>1136</v>
      </c>
      <c r="G187" s="6">
        <v>463</v>
      </c>
      <c r="H187" s="6">
        <v>1022</v>
      </c>
      <c r="I187" s="6">
        <v>1052</v>
      </c>
      <c r="J187" s="6">
        <f>VLOOKUP($A187,Sheet2!$A:$E,5,FALSE)</f>
        <v>32930543</v>
      </c>
      <c r="K187" s="6">
        <f>VLOOKUP(A187,Sheet2!$A:$D,2,FALSE)</f>
        <v>28.8</v>
      </c>
      <c r="L187" s="6">
        <f>VLOOKUP($A187,Sheet2!$A:$D,4,FALSE)</f>
        <v>125</v>
      </c>
      <c r="M187" s="6">
        <f>VLOOKUP($A187,Sheet2!$A:$D,3,FALSE)</f>
        <v>2</v>
      </c>
      <c r="N187" s="6">
        <f t="shared" si="18"/>
        <v>12</v>
      </c>
      <c r="O187" s="6" cm="1">
        <f t="array" ref="O187">B187/MEDIAN(IF($N:$N=$N187, B:B))</f>
        <v>0.77539608574091334</v>
      </c>
      <c r="P187" s="6" cm="1">
        <f t="array" ref="P187">C187/MEDIAN(IF($N:$N=$N187, C:C))</f>
        <v>0.90292177191328937</v>
      </c>
      <c r="Q187" s="6" cm="1">
        <f t="array" ref="Q187">D187/MEDIAN(IF($N:$N=$N187, D:D))</f>
        <v>0.76899063475546303</v>
      </c>
      <c r="R187" s="6" cm="1">
        <f t="array" ref="R187">E187/MEDIAN(IF($N:$N=$N187, E:E))</f>
        <v>0.87388724035608312</v>
      </c>
      <c r="S187" s="6" cm="1">
        <f t="array" ref="S187">F187/MEDIAN(IF($N:$N=$N187, F:F))</f>
        <v>0.89519306540583132</v>
      </c>
      <c r="T187" s="6" cm="1">
        <f t="array" ref="T187">G187/MEDIAN(IF($N:$N=$N187, G:G))</f>
        <v>0.86866791744840521</v>
      </c>
      <c r="U187" s="6" cm="1">
        <f t="array" ref="U187">H187/MEDIAN(IF($N:$N=$N187, H:H))</f>
        <v>0.85380116959064323</v>
      </c>
      <c r="V187" s="6" cm="1">
        <f t="array" ref="V187">I187/MEDIAN(IF($N:$N=$N187, I:I))</f>
        <v>0.87886382623224724</v>
      </c>
      <c r="W187" s="6" t="str">
        <f>MID(A187,11,1)</f>
        <v>2</v>
      </c>
      <c r="X187" s="8">
        <f>_xlfn.NUMBERVALUE(RIGHT(A187,LEN(A187)-SEARCH("_",A187,11)))</f>
        <v>94</v>
      </c>
      <c r="Y187" s="4">
        <f t="shared" si="19"/>
        <v>0.88995298917006949</v>
      </c>
      <c r="Z187" s="4">
        <f t="shared" si="20"/>
        <v>1.0363193014227623</v>
      </c>
      <c r="AA187" s="4">
        <f t="shared" si="21"/>
        <v>0.88260119780006685</v>
      </c>
      <c r="AB187" s="4">
        <f t="shared" si="22"/>
        <v>1.002995212452416</v>
      </c>
      <c r="AC187" s="4">
        <f t="shared" si="23"/>
        <v>1.0274487569549524</v>
      </c>
      <c r="AD187" s="4">
        <f t="shared" si="24"/>
        <v>0.99700478754758382</v>
      </c>
      <c r="AE187" s="4">
        <f t="shared" si="25"/>
        <v>0.97994162855238376</v>
      </c>
      <c r="AF187" s="4">
        <f t="shared" si="26"/>
        <v>1.0087070383924732</v>
      </c>
    </row>
    <row r="188" spans="1:32" x14ac:dyDescent="0.35">
      <c r="A188" s="6" t="s">
        <v>232</v>
      </c>
      <c r="B188" s="6">
        <v>752</v>
      </c>
      <c r="C188" s="6">
        <v>626</v>
      </c>
      <c r="D188" s="6">
        <v>617</v>
      </c>
      <c r="E188" s="6">
        <v>805</v>
      </c>
      <c r="F188" s="6">
        <v>877</v>
      </c>
      <c r="G188" s="6">
        <v>352</v>
      </c>
      <c r="H188" s="6">
        <v>868</v>
      </c>
      <c r="I188" s="6">
        <v>793</v>
      </c>
      <c r="J188" s="6">
        <f>VLOOKUP($A188,Sheet2!$A:$E,5,FALSE)</f>
        <v>32930597</v>
      </c>
      <c r="K188" s="6">
        <f>VLOOKUP(A188,Sheet2!$A:$D,2,FALSE)</f>
        <v>44.29</v>
      </c>
      <c r="L188" s="6">
        <f>VLOOKUP($A188,Sheet2!$A:$D,4,FALSE)</f>
        <v>140</v>
      </c>
      <c r="M188" s="6">
        <f>VLOOKUP($A188,Sheet2!$A:$D,3,FALSE)</f>
        <v>1</v>
      </c>
      <c r="N188" s="6">
        <f t="shared" si="18"/>
        <v>11</v>
      </c>
      <c r="O188" s="6" cm="1">
        <f t="array" ref="O188">B188/MEDIAN(IF($N:$N=$N188, B:B))</f>
        <v>0.76891615541922287</v>
      </c>
      <c r="P188" s="6" cm="1">
        <f t="array" ref="P188">C188/MEDIAN(IF($N:$N=$N188, C:C))</f>
        <v>0.7065462753950339</v>
      </c>
      <c r="Q188" s="6" cm="1">
        <f t="array" ref="Q188">D188/MEDIAN(IF($N:$N=$N188, D:D))</f>
        <v>0.71911421911421913</v>
      </c>
      <c r="R188" s="6" cm="1">
        <f t="array" ref="R188">E188/MEDIAN(IF($N:$N=$N188, E:E))</f>
        <v>0.7331511839708561</v>
      </c>
      <c r="S188" s="6" cm="1">
        <f t="array" ref="S188">F188/MEDIAN(IF($N:$N=$N188, F:F))</f>
        <v>0.67591522157996142</v>
      </c>
      <c r="T188" s="6" cm="1">
        <f t="array" ref="T188">G188/MEDIAN(IF($N:$N=$N188, G:G))</f>
        <v>0.71472081218274108</v>
      </c>
      <c r="U188" s="6" cm="1">
        <f t="array" ref="U188">H188/MEDIAN(IF($N:$N=$N188, H:H))</f>
        <v>0.78057553956834536</v>
      </c>
      <c r="V188" s="6" cm="1">
        <f t="array" ref="V188">I188/MEDIAN(IF($N:$N=$N188, I:I))</f>
        <v>0.71829710144927539</v>
      </c>
      <c r="W188" s="6" t="str">
        <f>MID(A188,11,1)</f>
        <v>2</v>
      </c>
      <c r="X188" s="8">
        <f>_xlfn.NUMBERVALUE(RIGHT(A188,LEN(A188)-SEARCH("_",A188,11)))</f>
        <v>95</v>
      </c>
      <c r="Y188" s="4">
        <f t="shared" si="19"/>
        <v>1.069862390005099</v>
      </c>
      <c r="Z188" s="4">
        <f t="shared" si="20"/>
        <v>0.98308155124039709</v>
      </c>
      <c r="AA188" s="4">
        <f t="shared" si="21"/>
        <v>1.0005684647485755</v>
      </c>
      <c r="AB188" s="4">
        <f t="shared" si="22"/>
        <v>1.0200993598456507</v>
      </c>
      <c r="AC188" s="4">
        <f t="shared" si="23"/>
        <v>0.94046180367494103</v>
      </c>
      <c r="AD188" s="4">
        <f t="shared" si="24"/>
        <v>0.9944555214753088</v>
      </c>
      <c r="AE188" s="4">
        <f t="shared" si="25"/>
        <v>1.0860851426470524</v>
      </c>
      <c r="AF188" s="4">
        <f t="shared" si="26"/>
        <v>0.99943153525142459</v>
      </c>
    </row>
    <row r="189" spans="1:32" x14ac:dyDescent="0.35">
      <c r="A189" s="6" t="s">
        <v>233</v>
      </c>
      <c r="B189" s="6">
        <v>1013</v>
      </c>
      <c r="C189" s="6">
        <v>774</v>
      </c>
      <c r="D189" s="6">
        <v>952</v>
      </c>
      <c r="E189" s="6">
        <v>1029</v>
      </c>
      <c r="F189" s="6">
        <v>1206</v>
      </c>
      <c r="G189" s="6">
        <v>400</v>
      </c>
      <c r="H189" s="6">
        <v>1132</v>
      </c>
      <c r="I189" s="6">
        <v>927</v>
      </c>
      <c r="J189" s="6">
        <f>VLOOKUP($A189,Sheet2!$A:$E,5,FALSE)</f>
        <v>32930682</v>
      </c>
      <c r="K189" s="6">
        <f>VLOOKUP(A189,Sheet2!$A:$D,2,FALSE)</f>
        <v>43.7</v>
      </c>
      <c r="L189" s="6">
        <f>VLOOKUP($A189,Sheet2!$A:$D,4,FALSE)</f>
        <v>135</v>
      </c>
      <c r="M189" s="6">
        <f>VLOOKUP($A189,Sheet2!$A:$D,3,FALSE)</f>
        <v>2</v>
      </c>
      <c r="N189" s="6">
        <f t="shared" si="18"/>
        <v>12</v>
      </c>
      <c r="O189" s="6" cm="1">
        <f t="array" ref="O189">B189/MEDIAN(IF($N:$N=$N189, B:B))</f>
        <v>0.94408201304753026</v>
      </c>
      <c r="P189" s="6" cm="1">
        <f t="array" ref="P189">C189/MEDIAN(IF($N:$N=$N189, C:C))</f>
        <v>0.72950047125353445</v>
      </c>
      <c r="Q189" s="6" cm="1">
        <f t="array" ref="Q189">D189/MEDIAN(IF($N:$N=$N189, D:D))</f>
        <v>0.99063475546305935</v>
      </c>
      <c r="R189" s="6" cm="1">
        <f t="array" ref="R189">E189/MEDIAN(IF($N:$N=$N189, E:E))</f>
        <v>0.76335311572700293</v>
      </c>
      <c r="S189" s="6" cm="1">
        <f t="array" ref="S189">F189/MEDIAN(IF($N:$N=$N189, F:F))</f>
        <v>0.95035460992907805</v>
      </c>
      <c r="T189" s="6" cm="1">
        <f t="array" ref="T189">G189/MEDIAN(IF($N:$N=$N189, G:G))</f>
        <v>0.75046904315196994</v>
      </c>
      <c r="U189" s="6" cm="1">
        <f t="array" ref="U189">H189/MEDIAN(IF($N:$N=$N189, H:H))</f>
        <v>0.94569757727652459</v>
      </c>
      <c r="V189" s="6" cm="1">
        <f t="array" ref="V189">I189/MEDIAN(IF($N:$N=$N189, I:I))</f>
        <v>0.77443609022556392</v>
      </c>
      <c r="W189" s="6" t="str">
        <f>MID(A189,11,1)</f>
        <v>2</v>
      </c>
      <c r="X189" s="8">
        <f>_xlfn.NUMBERVALUE(RIGHT(A189,LEN(A189)-SEARCH("_",A189,11)))</f>
        <v>96</v>
      </c>
      <c r="Y189" s="4">
        <f t="shared" si="19"/>
        <v>1.0987164013569939</v>
      </c>
      <c r="Z189" s="4">
        <f t="shared" si="20"/>
        <v>0.84898782254795679</v>
      </c>
      <c r="AA189" s="4">
        <f t="shared" si="21"/>
        <v>1.1528941750177595</v>
      </c>
      <c r="AB189" s="4">
        <f t="shared" si="22"/>
        <v>0.88838530623927514</v>
      </c>
      <c r="AC189" s="4">
        <f t="shared" si="23"/>
        <v>1.10601640811235</v>
      </c>
      <c r="AD189" s="4">
        <f t="shared" si="24"/>
        <v>0.87339090780902995</v>
      </c>
      <c r="AE189" s="4">
        <f t="shared" si="25"/>
        <v>1.1005965843191836</v>
      </c>
      <c r="AF189" s="4">
        <f t="shared" si="26"/>
        <v>0.90128359864300633</v>
      </c>
    </row>
    <row r="190" spans="1:32" x14ac:dyDescent="0.35">
      <c r="A190" s="6" t="s">
        <v>234</v>
      </c>
      <c r="B190" s="6">
        <v>995</v>
      </c>
      <c r="C190" s="6">
        <v>878</v>
      </c>
      <c r="D190" s="6">
        <v>903</v>
      </c>
      <c r="E190" s="6">
        <v>1127</v>
      </c>
      <c r="F190" s="6">
        <v>1299</v>
      </c>
      <c r="G190" s="6">
        <v>417</v>
      </c>
      <c r="H190" s="6">
        <v>1052</v>
      </c>
      <c r="I190" s="6">
        <v>1068</v>
      </c>
      <c r="J190" s="6">
        <f>VLOOKUP($A190,Sheet2!$A:$E,5,FALSE)</f>
        <v>32930757</v>
      </c>
      <c r="K190" s="6">
        <f>VLOOKUP(A190,Sheet2!$A:$D,2,FALSE)</f>
        <v>31.45</v>
      </c>
      <c r="L190" s="6">
        <f>VLOOKUP($A190,Sheet2!$A:$D,4,FALSE)</f>
        <v>124</v>
      </c>
      <c r="M190" s="6">
        <f>VLOOKUP($A190,Sheet2!$A:$D,3,FALSE)</f>
        <v>1</v>
      </c>
      <c r="N190" s="6">
        <f t="shared" si="18"/>
        <v>11</v>
      </c>
      <c r="O190" s="6" cm="1">
        <f t="array" ref="O190">B190/MEDIAN(IF($N:$N=$N190, B:B))</f>
        <v>1.0173824130879345</v>
      </c>
      <c r="P190" s="6" cm="1">
        <f t="array" ref="P190">C190/MEDIAN(IF($N:$N=$N190, C:C))</f>
        <v>0.99097065462753953</v>
      </c>
      <c r="Q190" s="6" cm="1">
        <f t="array" ref="Q190">D190/MEDIAN(IF($N:$N=$N190, D:D))</f>
        <v>1.0524475524475525</v>
      </c>
      <c r="R190" s="6" cm="1">
        <f t="array" ref="R190">E190/MEDIAN(IF($N:$N=$N190, E:E))</f>
        <v>1.0264116575591986</v>
      </c>
      <c r="S190" s="6" cm="1">
        <f t="array" ref="S190">F190/MEDIAN(IF($N:$N=$N190, F:F))</f>
        <v>1.0011560693641619</v>
      </c>
      <c r="T190" s="6" cm="1">
        <f t="array" ref="T190">G190/MEDIAN(IF($N:$N=$N190, G:G))</f>
        <v>0.84670050761421323</v>
      </c>
      <c r="U190" s="6" cm="1">
        <f t="array" ref="U190">H190/MEDIAN(IF($N:$N=$N190, H:H))</f>
        <v>0.9460431654676259</v>
      </c>
      <c r="V190" s="6" cm="1">
        <f t="array" ref="V190">I190/MEDIAN(IF($N:$N=$N190, I:I))</f>
        <v>0.96739130434782605</v>
      </c>
      <c r="W190" s="6" t="str">
        <f>MID(A190,11,1)</f>
        <v>2</v>
      </c>
      <c r="X190" s="8">
        <f>_xlfn.NUMBERVALUE(RIGHT(A190,LEN(A190)-SEARCH("_",A190,11)))</f>
        <v>97</v>
      </c>
      <c r="Y190" s="4">
        <f t="shared" si="19"/>
        <v>1.0214033081684342</v>
      </c>
      <c r="Z190" s="4">
        <f t="shared" si="20"/>
        <v>0.99488716525211129</v>
      </c>
      <c r="AA190" s="4">
        <f t="shared" si="21"/>
        <v>1.0566070318445631</v>
      </c>
      <c r="AB190" s="4">
        <f t="shared" si="22"/>
        <v>1.0304682379869265</v>
      </c>
      <c r="AC190" s="4">
        <f t="shared" si="23"/>
        <v>1.0051128347478886</v>
      </c>
      <c r="AD190" s="4">
        <f t="shared" si="24"/>
        <v>0.8500468342873756</v>
      </c>
      <c r="AE190" s="4">
        <f t="shared" si="25"/>
        <v>0.94978211383260047</v>
      </c>
      <c r="AF190" s="4">
        <f t="shared" si="26"/>
        <v>0.97121462474980169</v>
      </c>
    </row>
    <row r="191" spans="1:32" x14ac:dyDescent="0.35">
      <c r="A191" s="6" t="s">
        <v>235</v>
      </c>
      <c r="B191" s="6">
        <v>1345</v>
      </c>
      <c r="C191" s="6">
        <v>1080</v>
      </c>
      <c r="D191" s="6">
        <v>1041</v>
      </c>
      <c r="E191" s="6">
        <v>1465</v>
      </c>
      <c r="F191" s="6">
        <v>1351</v>
      </c>
      <c r="G191" s="6">
        <v>600</v>
      </c>
      <c r="H191" s="6">
        <v>1327</v>
      </c>
      <c r="I191" s="6">
        <v>1243</v>
      </c>
      <c r="J191" s="6">
        <f>VLOOKUP($A191,Sheet2!$A:$E,5,FALSE)</f>
        <v>32931839</v>
      </c>
      <c r="K191" s="6">
        <f>VLOOKUP(A191,Sheet2!$A:$D,2,FALSE)</f>
        <v>27.14</v>
      </c>
      <c r="L191" s="6">
        <f>VLOOKUP($A191,Sheet2!$A:$D,4,FALSE)</f>
        <v>140</v>
      </c>
      <c r="M191" s="6">
        <f>VLOOKUP($A191,Sheet2!$A:$D,3,FALSE)</f>
        <v>2</v>
      </c>
      <c r="N191" s="6">
        <f t="shared" si="18"/>
        <v>12</v>
      </c>
      <c r="O191" s="6" cm="1">
        <f t="array" ref="O191">B191/MEDIAN(IF($N:$N=$N191, B:B))</f>
        <v>1.2534948741845293</v>
      </c>
      <c r="P191" s="6" cm="1">
        <f t="array" ref="P191">C191/MEDIAN(IF($N:$N=$N191, C:C))</f>
        <v>1.0179076343072573</v>
      </c>
      <c r="Q191" s="6" cm="1">
        <f t="array" ref="Q191">D191/MEDIAN(IF($N:$N=$N191, D:D))</f>
        <v>1.0832466181061395</v>
      </c>
      <c r="R191" s="6" cm="1">
        <f t="array" ref="R191">E191/MEDIAN(IF($N:$N=$N191, E:E))</f>
        <v>1.0867952522255193</v>
      </c>
      <c r="S191" s="6" cm="1">
        <f t="array" ref="S191">F191/MEDIAN(IF($N:$N=$N191, F:F))</f>
        <v>1.0646178092986605</v>
      </c>
      <c r="T191" s="6" cm="1">
        <f t="array" ref="T191">G191/MEDIAN(IF($N:$N=$N191, G:G))</f>
        <v>1.125703564727955</v>
      </c>
      <c r="U191" s="6" cm="1">
        <f t="array" ref="U191">H191/MEDIAN(IF($N:$N=$N191, H:H))</f>
        <v>1.1086048454469508</v>
      </c>
      <c r="V191" s="6" cm="1">
        <f t="array" ref="V191">I191/MEDIAN(IF($N:$N=$N191, I:I))</f>
        <v>1.0384294068504596</v>
      </c>
      <c r="W191" s="6" t="str">
        <f>MID(A191,11,1)</f>
        <v>2</v>
      </c>
      <c r="X191" s="8">
        <f>_xlfn.NUMBERVALUE(RIGHT(A191,LEN(A191)-SEARCH("_",A191,11)))</f>
        <v>98</v>
      </c>
      <c r="Y191" s="4">
        <f t="shared" si="19"/>
        <v>1.1552725238365573</v>
      </c>
      <c r="Z191" s="4">
        <f t="shared" si="20"/>
        <v>0.93814561665732765</v>
      </c>
      <c r="AA191" s="4">
        <f t="shared" si="21"/>
        <v>0.99836471629054913</v>
      </c>
      <c r="AB191" s="4">
        <f t="shared" si="22"/>
        <v>1.0016352837094511</v>
      </c>
      <c r="AC191" s="4">
        <f t="shared" si="23"/>
        <v>0.98119563853019065</v>
      </c>
      <c r="AD191" s="4">
        <f t="shared" si="24"/>
        <v>1.0374947876520999</v>
      </c>
      <c r="AE191" s="4">
        <f t="shared" si="25"/>
        <v>1.0217359034436668</v>
      </c>
      <c r="AF191" s="4">
        <f t="shared" si="26"/>
        <v>0.95705932779237213</v>
      </c>
    </row>
    <row r="192" spans="1:32" x14ac:dyDescent="0.35">
      <c r="A192" s="6" t="s">
        <v>236</v>
      </c>
      <c r="B192" s="6">
        <v>710</v>
      </c>
      <c r="C192" s="6">
        <v>674</v>
      </c>
      <c r="D192" s="6">
        <v>598</v>
      </c>
      <c r="E192" s="6">
        <v>718</v>
      </c>
      <c r="F192" s="6">
        <v>759</v>
      </c>
      <c r="G192" s="6">
        <v>300</v>
      </c>
      <c r="H192" s="6">
        <v>841</v>
      </c>
      <c r="I192" s="6">
        <v>676</v>
      </c>
      <c r="J192" s="6">
        <f>VLOOKUP($A192,Sheet2!$A:$E,5,FALSE)</f>
        <v>32931914</v>
      </c>
      <c r="K192" s="6">
        <f>VLOOKUP(A192,Sheet2!$A:$D,2,FALSE)</f>
        <v>36.43</v>
      </c>
      <c r="L192" s="6">
        <f>VLOOKUP($A192,Sheet2!$A:$D,4,FALSE)</f>
        <v>140</v>
      </c>
      <c r="M192" s="6">
        <f>VLOOKUP($A192,Sheet2!$A:$D,3,FALSE)</f>
        <v>1</v>
      </c>
      <c r="N192" s="6">
        <f t="shared" si="18"/>
        <v>11</v>
      </c>
      <c r="O192" s="6" cm="1">
        <f t="array" ref="O192">B192/MEDIAN(IF($N:$N=$N192, B:B))</f>
        <v>0.72597137014314927</v>
      </c>
      <c r="P192" s="6" cm="1">
        <f t="array" ref="P192">C192/MEDIAN(IF($N:$N=$N192, C:C))</f>
        <v>0.76072234762979685</v>
      </c>
      <c r="Q192" s="6" cm="1">
        <f t="array" ref="Q192">D192/MEDIAN(IF($N:$N=$N192, D:D))</f>
        <v>0.69696969696969702</v>
      </c>
      <c r="R192" s="6" cm="1">
        <f t="array" ref="R192">E192/MEDIAN(IF($N:$N=$N192, E:E))</f>
        <v>0.6539162112932605</v>
      </c>
      <c r="S192" s="6" cm="1">
        <f t="array" ref="S192">F192/MEDIAN(IF($N:$N=$N192, F:F))</f>
        <v>0.58497109826589599</v>
      </c>
      <c r="T192" s="6" cm="1">
        <f t="array" ref="T192">G192/MEDIAN(IF($N:$N=$N192, G:G))</f>
        <v>0.6091370558375635</v>
      </c>
      <c r="U192" s="6" cm="1">
        <f t="array" ref="U192">H192/MEDIAN(IF($N:$N=$N192, H:H))</f>
        <v>0.75629496402877694</v>
      </c>
      <c r="V192" s="6" cm="1">
        <f t="array" ref="V192">I192/MEDIAN(IF($N:$N=$N192, I:I))</f>
        <v>0.6123188405797102</v>
      </c>
      <c r="W192" s="6" t="str">
        <f>MID(A192,11,1)</f>
        <v>2</v>
      </c>
      <c r="X192" s="8">
        <f>_xlfn.NUMBERVALUE(RIGHT(A192,LEN(A192)-SEARCH("_",A192,11)))</f>
        <v>99</v>
      </c>
      <c r="Y192" s="4">
        <f t="shared" si="19"/>
        <v>1.0748078215970771</v>
      </c>
      <c r="Z192" s="4">
        <f t="shared" si="20"/>
        <v>1.1262569888051832</v>
      </c>
      <c r="AA192" s="4">
        <f t="shared" si="21"/>
        <v>1.0318705565089481</v>
      </c>
      <c r="AB192" s="4">
        <f t="shared" si="22"/>
        <v>0.96812944349105168</v>
      </c>
      <c r="AC192" s="4">
        <f t="shared" si="23"/>
        <v>0.86605551910462009</v>
      </c>
      <c r="AD192" s="4">
        <f t="shared" si="24"/>
        <v>0.90183345923095015</v>
      </c>
      <c r="AE192" s="4">
        <f t="shared" si="25"/>
        <v>1.1197022034248059</v>
      </c>
      <c r="AF192" s="4">
        <f t="shared" si="26"/>
        <v>0.90654412313333399</v>
      </c>
    </row>
    <row r="193" spans="1:32" x14ac:dyDescent="0.35">
      <c r="A193" s="6" t="s">
        <v>94</v>
      </c>
      <c r="B193" s="6">
        <v>1106</v>
      </c>
      <c r="C193" s="6">
        <v>779</v>
      </c>
      <c r="D193" s="6">
        <v>945</v>
      </c>
      <c r="E193" s="6">
        <v>1041</v>
      </c>
      <c r="F193" s="6">
        <v>1203</v>
      </c>
      <c r="G193" s="6">
        <v>414</v>
      </c>
      <c r="H193" s="6">
        <v>1172</v>
      </c>
      <c r="I193" s="6">
        <v>969</v>
      </c>
      <c r="J193" s="6">
        <f>VLOOKUP($A193,Sheet2!$A:$E,5,FALSE)</f>
        <v>32932000</v>
      </c>
      <c r="K193" s="6">
        <f>VLOOKUP(A193,Sheet2!$A:$D,2,FALSE)</f>
        <v>37.86</v>
      </c>
      <c r="L193" s="6">
        <f>VLOOKUP($A193,Sheet2!$A:$D,4,FALSE)</f>
        <v>140</v>
      </c>
      <c r="M193" s="6">
        <f>VLOOKUP($A193,Sheet2!$A:$D,3,FALSE)</f>
        <v>2</v>
      </c>
      <c r="N193" s="6">
        <f t="shared" si="18"/>
        <v>12</v>
      </c>
      <c r="O193" s="6" cm="1">
        <f t="array" ref="O193">B193/MEDIAN(IF($N:$N=$N193, B:B))</f>
        <v>1.0307548928238583</v>
      </c>
      <c r="P193" s="6" cm="1">
        <f t="array" ref="P193">C193/MEDIAN(IF($N:$N=$N193, C:C))</f>
        <v>0.73421300659754951</v>
      </c>
      <c r="Q193" s="6" cm="1">
        <f t="array" ref="Q193">D193/MEDIAN(IF($N:$N=$N193, D:D))</f>
        <v>0.98335067637877216</v>
      </c>
      <c r="R193" s="6" cm="1">
        <f t="array" ref="R193">E193/MEDIAN(IF($N:$N=$N193, E:E))</f>
        <v>0.77225519287833833</v>
      </c>
      <c r="S193" s="6" cm="1">
        <f t="array" ref="S193">F193/MEDIAN(IF($N:$N=$N193, F:F))</f>
        <v>0.94799054373522462</v>
      </c>
      <c r="T193" s="6" cm="1">
        <f t="array" ref="T193">G193/MEDIAN(IF($N:$N=$N193, G:G))</f>
        <v>0.77673545966228896</v>
      </c>
      <c r="U193" s="6" cm="1">
        <f t="array" ref="U193">H193/MEDIAN(IF($N:$N=$N193, H:H))</f>
        <v>0.97911445279866327</v>
      </c>
      <c r="V193" s="6" cm="1">
        <f t="array" ref="V193">I193/MEDIAN(IF($N:$N=$N193, I:I))</f>
        <v>0.80952380952380953</v>
      </c>
      <c r="W193" s="6" t="str">
        <f>MID(A193,11,1)</f>
        <v>2</v>
      </c>
      <c r="X193" s="8">
        <f>_xlfn.NUMBERVALUE(RIGHT(A193,LEN(A193)-SEARCH("_",A193,11)))</f>
        <v>100</v>
      </c>
      <c r="Y193" s="4">
        <f t="shared" si="19"/>
        <v>1.1729689614340679</v>
      </c>
      <c r="Z193" s="4">
        <f t="shared" si="20"/>
        <v>0.83551295639329137</v>
      </c>
      <c r="AA193" s="4">
        <f t="shared" si="21"/>
        <v>1.119024347716197</v>
      </c>
      <c r="AB193" s="4">
        <f t="shared" si="22"/>
        <v>0.87880385323318977</v>
      </c>
      <c r="AC193" s="4">
        <f t="shared" si="23"/>
        <v>1.0787855495772483</v>
      </c>
      <c r="AD193" s="4">
        <f t="shared" si="24"/>
        <v>0.88390226597234345</v>
      </c>
      <c r="AE193" s="4">
        <f t="shared" si="25"/>
        <v>1.1142036490149279</v>
      </c>
      <c r="AF193" s="4">
        <f t="shared" si="26"/>
        <v>0.92121445042275174</v>
      </c>
    </row>
    <row r="194" spans="1:32" x14ac:dyDescent="0.35">
      <c r="A194" s="6" t="s">
        <v>95</v>
      </c>
      <c r="B194" s="6">
        <v>958</v>
      </c>
      <c r="C194" s="6">
        <v>855</v>
      </c>
      <c r="D194" s="6">
        <v>851</v>
      </c>
      <c r="E194" s="6">
        <v>1127</v>
      </c>
      <c r="F194" s="6">
        <v>1283</v>
      </c>
      <c r="G194" s="6">
        <v>583</v>
      </c>
      <c r="H194" s="6">
        <v>1028</v>
      </c>
      <c r="I194" s="6">
        <v>1086</v>
      </c>
      <c r="J194" s="6">
        <f>VLOOKUP($A194,Sheet2!$A:$E,5,FALSE)</f>
        <v>32932064</v>
      </c>
      <c r="K194" s="6">
        <f>VLOOKUP(A194,Sheet2!$A:$D,2,FALSE)</f>
        <v>35</v>
      </c>
      <c r="L194" s="6">
        <f>VLOOKUP($A194,Sheet2!$A:$D,4,FALSE)</f>
        <v>120</v>
      </c>
      <c r="M194" s="6">
        <f>VLOOKUP($A194,Sheet2!$A:$D,3,FALSE)</f>
        <v>1</v>
      </c>
      <c r="N194" s="6">
        <f t="shared" ref="N194:N238" si="27">IF(L194&gt;140,2,1)*10+M194*1</f>
        <v>11</v>
      </c>
      <c r="O194" s="6" cm="1">
        <f t="array" ref="O194">B194/MEDIAN(IF($N:$N=$N194, B:B))</f>
        <v>0.9795501022494888</v>
      </c>
      <c r="P194" s="6" cm="1">
        <f t="array" ref="P194">C194/MEDIAN(IF($N:$N=$N194, C:C))</f>
        <v>0.96501128668171554</v>
      </c>
      <c r="Q194" s="6" cm="1">
        <f t="array" ref="Q194">D194/MEDIAN(IF($N:$N=$N194, D:D))</f>
        <v>0.99184149184149184</v>
      </c>
      <c r="R194" s="6" cm="1">
        <f t="array" ref="R194">E194/MEDIAN(IF($N:$N=$N194, E:E))</f>
        <v>1.0264116575591986</v>
      </c>
      <c r="S194" s="6" cm="1">
        <f t="array" ref="S194">F194/MEDIAN(IF($N:$N=$N194, F:F))</f>
        <v>0.98882466281310211</v>
      </c>
      <c r="T194" s="6" cm="1">
        <f t="array" ref="T194">G194/MEDIAN(IF($N:$N=$N194, G:G))</f>
        <v>1.1837563451776649</v>
      </c>
      <c r="U194" s="6" cm="1">
        <f t="array" ref="U194">H194/MEDIAN(IF($N:$N=$N194, H:H))</f>
        <v>0.92446043165467628</v>
      </c>
      <c r="V194" s="6" cm="1">
        <f t="array" ref="V194">I194/MEDIAN(IF($N:$N=$N194, I:I))</f>
        <v>0.98369565217391308</v>
      </c>
      <c r="W194" s="6" t="str">
        <f>MID(A194,11,1)</f>
        <v>2</v>
      </c>
      <c r="X194" s="8">
        <f>_xlfn.NUMBERVALUE(RIGHT(A194,LEN(A194)-SEARCH("_",A194,11)))</f>
        <v>101</v>
      </c>
      <c r="Y194" s="4">
        <f t="shared" ref="Y194:Y238" si="28">O194/MEDIAN($O194:$V194)</f>
        <v>0.99319646526016847</v>
      </c>
      <c r="Z194" s="4">
        <f t="shared" ref="Z194:Z238" si="29">P194/MEDIAN($O194:$V194)</f>
        <v>0.97845510573417649</v>
      </c>
      <c r="AA194" s="4">
        <f t="shared" ref="AA194:AA238" si="30">Q194/MEDIAN($O194:$V194)</f>
        <v>1.0056590893443051</v>
      </c>
      <c r="AB194" s="4">
        <f t="shared" ref="AB194:AB238" si="31">R194/MEDIAN($O194:$V194)</f>
        <v>1.0407108608825206</v>
      </c>
      <c r="AC194" s="4">
        <f t="shared" ref="AC194:AC238" si="32">S194/MEDIAN($O194:$V194)</f>
        <v>1.0026002320991168</v>
      </c>
      <c r="AD194" s="4">
        <f t="shared" ref="AD194:AD238" si="33">T194/MEDIAN($O194:$V194)</f>
        <v>1.2002475575877225</v>
      </c>
      <c r="AE194" s="4">
        <f t="shared" ref="AE194:AE238" si="34">U194/MEDIAN($O194:$V194)</f>
        <v>0.93733932637419948</v>
      </c>
      <c r="AF194" s="4">
        <f t="shared" ref="AF194:AF238" si="35">V194/MEDIAN($O194:$V194)</f>
        <v>0.99739976790088325</v>
      </c>
    </row>
    <row r="195" spans="1:32" x14ac:dyDescent="0.35">
      <c r="A195" s="6" t="s">
        <v>96</v>
      </c>
      <c r="B195" s="6">
        <v>811</v>
      </c>
      <c r="C195" s="6">
        <v>894</v>
      </c>
      <c r="D195" s="6">
        <v>733</v>
      </c>
      <c r="E195" s="6">
        <v>1255</v>
      </c>
      <c r="F195" s="6">
        <v>1006</v>
      </c>
      <c r="G195" s="6">
        <v>415</v>
      </c>
      <c r="H195" s="6">
        <v>992</v>
      </c>
      <c r="I195" s="6">
        <v>1017</v>
      </c>
      <c r="J195" s="6">
        <f>VLOOKUP($A195,Sheet2!$A:$E,5,FALSE)</f>
        <v>32936619</v>
      </c>
      <c r="K195" s="6">
        <f>VLOOKUP(A195,Sheet2!$A:$D,2,FALSE)</f>
        <v>35.200000000000003</v>
      </c>
      <c r="L195" s="6">
        <f>VLOOKUP($A195,Sheet2!$A:$D,4,FALSE)</f>
        <v>125</v>
      </c>
      <c r="M195" s="6">
        <f>VLOOKUP($A195,Sheet2!$A:$D,3,FALSE)</f>
        <v>2</v>
      </c>
      <c r="N195" s="6">
        <f t="shared" si="27"/>
        <v>12</v>
      </c>
      <c r="O195" s="6" cm="1">
        <f t="array" ref="O195">B195/MEDIAN(IF($N:$N=$N195, B:B))</f>
        <v>0.7558247903075489</v>
      </c>
      <c r="P195" s="6" cm="1">
        <f t="array" ref="P195">C195/MEDIAN(IF($N:$N=$N195, C:C))</f>
        <v>0.84260131950989636</v>
      </c>
      <c r="Q195" s="6" cm="1">
        <f t="array" ref="Q195">D195/MEDIAN(IF($N:$N=$N195, D:D))</f>
        <v>0.76274713839750263</v>
      </c>
      <c r="R195" s="6" cm="1">
        <f t="array" ref="R195">E195/MEDIAN(IF($N:$N=$N195, E:E))</f>
        <v>0.93100890207715137</v>
      </c>
      <c r="S195" s="6" cm="1">
        <f t="array" ref="S195">F195/MEDIAN(IF($N:$N=$N195, F:F))</f>
        <v>0.79275019700551619</v>
      </c>
      <c r="T195" s="6" cm="1">
        <f t="array" ref="T195">G195/MEDIAN(IF($N:$N=$N195, G:G))</f>
        <v>0.77861163227016883</v>
      </c>
      <c r="U195" s="6" cm="1">
        <f t="array" ref="U195">H195/MEDIAN(IF($N:$N=$N195, H:H))</f>
        <v>0.82873851294903922</v>
      </c>
      <c r="V195" s="6" cm="1">
        <f t="array" ref="V195">I195/MEDIAN(IF($N:$N=$N195, I:I))</f>
        <v>0.84962406015037595</v>
      </c>
      <c r="W195" s="6" t="str">
        <f>MID(A195,11,1)</f>
        <v>2</v>
      </c>
      <c r="X195" s="8">
        <f>_xlfn.NUMBERVALUE(RIGHT(A195,LEN(A195)-SEARCH("_",A195,11)))</f>
        <v>102</v>
      </c>
      <c r="Y195" s="4">
        <f t="shared" si="28"/>
        <v>0.93226031814767552</v>
      </c>
      <c r="Z195" s="4">
        <f t="shared" si="29"/>
        <v>1.039293476836495</v>
      </c>
      <c r="AA195" s="4">
        <f t="shared" si="30"/>
        <v>0.94079858060668176</v>
      </c>
      <c r="AB195" s="4">
        <f t="shared" si="31"/>
        <v>1.1483384329000283</v>
      </c>
      <c r="AC195" s="4">
        <f t="shared" si="32"/>
        <v>0.977805386048891</v>
      </c>
      <c r="AD195" s="4">
        <f t="shared" si="33"/>
        <v>0.96036639353719655</v>
      </c>
      <c r="AE195" s="4">
        <f t="shared" si="34"/>
        <v>1.0221946139511089</v>
      </c>
      <c r="AF195" s="4">
        <f t="shared" si="35"/>
        <v>1.0479555669236673</v>
      </c>
    </row>
    <row r="196" spans="1:32" x14ac:dyDescent="0.35">
      <c r="A196" s="6" t="s">
        <v>97</v>
      </c>
      <c r="B196" s="6">
        <v>1771</v>
      </c>
      <c r="C196" s="6">
        <v>1632</v>
      </c>
      <c r="D196" s="6">
        <v>1463</v>
      </c>
      <c r="E196" s="6">
        <v>1929</v>
      </c>
      <c r="F196" s="6">
        <v>2020</v>
      </c>
      <c r="G196" s="6">
        <v>815</v>
      </c>
      <c r="H196" s="6">
        <v>1928</v>
      </c>
      <c r="I196" s="6">
        <v>1948</v>
      </c>
      <c r="J196" s="6">
        <f>VLOOKUP($A196,Sheet2!$A:$E,5,FALSE)</f>
        <v>32936670</v>
      </c>
      <c r="K196" s="6">
        <f>VLOOKUP(A196,Sheet2!$A:$D,2,FALSE)</f>
        <v>40.619999999999997</v>
      </c>
      <c r="L196" s="6">
        <f>VLOOKUP($A196,Sheet2!$A:$D,4,FALSE)</f>
        <v>160</v>
      </c>
      <c r="M196" s="6">
        <f>VLOOKUP($A196,Sheet2!$A:$D,3,FALSE)</f>
        <v>1</v>
      </c>
      <c r="N196" s="6">
        <f t="shared" si="27"/>
        <v>21</v>
      </c>
      <c r="O196" s="6" cm="1">
        <f t="array" ref="O196">B196/MEDIAN(IF($N:$N=$N196, B:B))</f>
        <v>4.8125</v>
      </c>
      <c r="P196" s="6" cm="1">
        <f t="array" ref="P196">C196/MEDIAN(IF($N:$N=$N196, C:C))</f>
        <v>4.8716417910447758</v>
      </c>
      <c r="Q196" s="6" cm="1">
        <f t="array" ref="Q196">D196/MEDIAN(IF($N:$N=$N196, D:D))</f>
        <v>4.2161383285302589</v>
      </c>
      <c r="R196" s="6" cm="1">
        <f t="array" ref="R196">E196/MEDIAN(IF($N:$N=$N196, E:E))</f>
        <v>4.5495283018867925</v>
      </c>
      <c r="S196" s="6" cm="1">
        <f t="array" ref="S196">F196/MEDIAN(IF($N:$N=$N196, F:F))</f>
        <v>4.3254817987152032</v>
      </c>
      <c r="T196" s="6" cm="1">
        <f t="array" ref="T196">G196/MEDIAN(IF($N:$N=$N196, G:G))</f>
        <v>4.5277777777777777</v>
      </c>
      <c r="U196" s="6" cm="1">
        <f t="array" ref="U196">H196/MEDIAN(IF($N:$N=$N196, H:H))</f>
        <v>4.1913043478260867</v>
      </c>
      <c r="V196" s="6" cm="1">
        <f t="array" ref="V196">I196/MEDIAN(IF($N:$N=$N196, I:I))</f>
        <v>4.4272727272727277</v>
      </c>
      <c r="W196" s="6" t="str">
        <f>MID(A196,11,1)</f>
        <v>2</v>
      </c>
      <c r="X196" s="8">
        <f>_xlfn.NUMBERVALUE(RIGHT(A196,LEN(A196)-SEARCH("_",A196,11)))</f>
        <v>103</v>
      </c>
      <c r="Y196" s="4">
        <f t="shared" si="28"/>
        <v>1.0748124753257009</v>
      </c>
      <c r="Z196" s="4">
        <f t="shared" si="29"/>
        <v>1.0880210643808761</v>
      </c>
      <c r="AA196" s="4">
        <f t="shared" si="30"/>
        <v>0.94162245676948997</v>
      </c>
      <c r="AB196" s="4">
        <f t="shared" si="31"/>
        <v>1.0160809923564209</v>
      </c>
      <c r="AC196" s="4">
        <f t="shared" si="32"/>
        <v>0.96604297123186544</v>
      </c>
      <c r="AD196" s="4">
        <f t="shared" si="33"/>
        <v>1.0112232812588122</v>
      </c>
      <c r="AE196" s="4">
        <f t="shared" si="34"/>
        <v>0.93607609369980849</v>
      </c>
      <c r="AF196" s="4">
        <f t="shared" si="35"/>
        <v>0.98877671874118789</v>
      </c>
    </row>
    <row r="197" spans="1:32" x14ac:dyDescent="0.35">
      <c r="A197" s="6" t="s">
        <v>98</v>
      </c>
      <c r="B197" s="6">
        <v>943</v>
      </c>
      <c r="C197" s="6">
        <v>492</v>
      </c>
      <c r="D197" s="6">
        <v>766</v>
      </c>
      <c r="E197" s="6">
        <v>639</v>
      </c>
      <c r="F197" s="6">
        <v>1057</v>
      </c>
      <c r="G197" s="6">
        <v>267</v>
      </c>
      <c r="H197" s="6">
        <v>1000</v>
      </c>
      <c r="I197" s="6">
        <v>799</v>
      </c>
      <c r="J197" s="6">
        <f>VLOOKUP($A197,Sheet2!$A:$E,5,FALSE)</f>
        <v>32936776</v>
      </c>
      <c r="K197" s="6">
        <f>VLOOKUP(A197,Sheet2!$A:$D,2,FALSE)</f>
        <v>37.69</v>
      </c>
      <c r="L197" s="6">
        <f>VLOOKUP($A197,Sheet2!$A:$D,4,FALSE)</f>
        <v>130</v>
      </c>
      <c r="M197" s="6">
        <f>VLOOKUP($A197,Sheet2!$A:$D,3,FALSE)</f>
        <v>2</v>
      </c>
      <c r="N197" s="6">
        <f t="shared" si="27"/>
        <v>12</v>
      </c>
      <c r="O197" s="6" cm="1">
        <f t="array" ref="O197">B197/MEDIAN(IF($N:$N=$N197, B:B))</f>
        <v>0.87884436160298229</v>
      </c>
      <c r="P197" s="6" cm="1">
        <f t="array" ref="P197">C197/MEDIAN(IF($N:$N=$N197, C:C))</f>
        <v>0.46371347785108391</v>
      </c>
      <c r="Q197" s="6" cm="1">
        <f t="array" ref="Q197">D197/MEDIAN(IF($N:$N=$N197, D:D))</f>
        <v>0.7970863683662851</v>
      </c>
      <c r="R197" s="6" cm="1">
        <f t="array" ref="R197">E197/MEDIAN(IF($N:$N=$N197, E:E))</f>
        <v>0.47403560830860536</v>
      </c>
      <c r="S197" s="6" cm="1">
        <f t="array" ref="S197">F197/MEDIAN(IF($N:$N=$N197, F:F))</f>
        <v>0.83293932230102441</v>
      </c>
      <c r="T197" s="6" cm="1">
        <f t="array" ref="T197">G197/MEDIAN(IF($N:$N=$N197, G:G))</f>
        <v>0.50093808630393999</v>
      </c>
      <c r="U197" s="6" cm="1">
        <f t="array" ref="U197">H197/MEDIAN(IF($N:$N=$N197, H:H))</f>
        <v>0.83542188805346695</v>
      </c>
      <c r="V197" s="6" cm="1">
        <f t="array" ref="V197">I197/MEDIAN(IF($N:$N=$N197, I:I))</f>
        <v>0.66750208855472015</v>
      </c>
      <c r="W197" s="6" t="str">
        <f>MID(A197,11,1)</f>
        <v>2</v>
      </c>
      <c r="X197" s="8">
        <f>_xlfn.NUMBERVALUE(RIGHT(A197,LEN(A197)-SEARCH("_",A197,11)))</f>
        <v>104</v>
      </c>
      <c r="Y197" s="4">
        <f t="shared" si="28"/>
        <v>1.2001246595245889</v>
      </c>
      <c r="Z197" s="4">
        <f t="shared" si="29"/>
        <v>0.63323382846529563</v>
      </c>
      <c r="AA197" s="4">
        <f t="shared" si="30"/>
        <v>1.0884782883541149</v>
      </c>
      <c r="AB197" s="4">
        <f t="shared" si="31"/>
        <v>0.64732943383312924</v>
      </c>
      <c r="AC197" s="4">
        <f t="shared" si="32"/>
        <v>1.1374380541713505</v>
      </c>
      <c r="AD197" s="4">
        <f t="shared" si="33"/>
        <v>0.68406668636056145</v>
      </c>
      <c r="AE197" s="4">
        <f t="shared" si="34"/>
        <v>1.140828174775826</v>
      </c>
      <c r="AF197" s="4">
        <f t="shared" si="35"/>
        <v>0.91152171164588502</v>
      </c>
    </row>
    <row r="198" spans="1:32" x14ac:dyDescent="0.35">
      <c r="A198" s="6" t="s">
        <v>99</v>
      </c>
      <c r="B198" s="6">
        <v>938</v>
      </c>
      <c r="C198" s="6">
        <v>827</v>
      </c>
      <c r="D198" s="6">
        <v>831</v>
      </c>
      <c r="E198" s="6">
        <v>1098</v>
      </c>
      <c r="F198" s="6">
        <v>1098</v>
      </c>
      <c r="G198" s="6">
        <v>363</v>
      </c>
      <c r="H198" s="6">
        <v>1038</v>
      </c>
      <c r="I198" s="6">
        <v>1044</v>
      </c>
      <c r="J198" s="6">
        <f>VLOOKUP($A198,Sheet2!$A:$E,5,FALSE)</f>
        <v>32937276</v>
      </c>
      <c r="K198" s="6">
        <f>VLOOKUP(A198,Sheet2!$A:$D,2,FALSE)</f>
        <v>31.25</v>
      </c>
      <c r="L198" s="6">
        <f>VLOOKUP($A198,Sheet2!$A:$D,4,FALSE)</f>
        <v>112</v>
      </c>
      <c r="M198" s="6">
        <f>VLOOKUP($A198,Sheet2!$A:$D,3,FALSE)</f>
        <v>1</v>
      </c>
      <c r="N198" s="6">
        <f t="shared" si="27"/>
        <v>11</v>
      </c>
      <c r="O198" s="6" cm="1">
        <f t="array" ref="O198">B198/MEDIAN(IF($N:$N=$N198, B:B))</f>
        <v>0.95910020449897748</v>
      </c>
      <c r="P198" s="6" cm="1">
        <f t="array" ref="P198">C198/MEDIAN(IF($N:$N=$N198, C:C))</f>
        <v>0.93340857787810383</v>
      </c>
      <c r="Q198" s="6" cm="1">
        <f t="array" ref="Q198">D198/MEDIAN(IF($N:$N=$N198, D:D))</f>
        <v>0.96853146853146854</v>
      </c>
      <c r="R198" s="6" cm="1">
        <f t="array" ref="R198">E198/MEDIAN(IF($N:$N=$N198, E:E))</f>
        <v>1</v>
      </c>
      <c r="S198" s="6" cm="1">
        <f t="array" ref="S198">F198/MEDIAN(IF($N:$N=$N198, F:F))</f>
        <v>0.84624277456647401</v>
      </c>
      <c r="T198" s="6" cm="1">
        <f t="array" ref="T198">G198/MEDIAN(IF($N:$N=$N198, G:G))</f>
        <v>0.73705583756345172</v>
      </c>
      <c r="U198" s="6" cm="1">
        <f t="array" ref="U198">H198/MEDIAN(IF($N:$N=$N198, H:H))</f>
        <v>0.93345323741007191</v>
      </c>
      <c r="V198" s="6" cm="1">
        <f t="array" ref="V198">I198/MEDIAN(IF($N:$N=$N198, I:I))</f>
        <v>0.94565217391304346</v>
      </c>
      <c r="W198" s="6" t="str">
        <f>MID(A198,11,1)</f>
        <v>2</v>
      </c>
      <c r="X198" s="8">
        <f>_xlfn.NUMBERVALUE(RIGHT(A198,LEN(A198)-SEARCH("_",A198,11)))</f>
        <v>105</v>
      </c>
      <c r="Y198" s="4">
        <f t="shared" si="28"/>
        <v>1.0208051115383208</v>
      </c>
      <c r="Z198" s="4">
        <f t="shared" si="29"/>
        <v>0.99346058209781041</v>
      </c>
      <c r="AA198" s="4">
        <f t="shared" si="30"/>
        <v>1.0308431476970803</v>
      </c>
      <c r="AB198" s="4">
        <f t="shared" si="31"/>
        <v>1.0643362463587183</v>
      </c>
      <c r="AC198" s="4">
        <f t="shared" si="32"/>
        <v>0.90068685819026795</v>
      </c>
      <c r="AD198" s="4">
        <f t="shared" si="33"/>
        <v>0.78447524350906539</v>
      </c>
      <c r="AE198" s="4">
        <f t="shared" si="34"/>
        <v>0.99350811485642943</v>
      </c>
      <c r="AF198" s="4">
        <f t="shared" si="35"/>
        <v>1.0064918851435705</v>
      </c>
    </row>
    <row r="199" spans="1:32" x14ac:dyDescent="0.35">
      <c r="A199" s="6" t="s">
        <v>100</v>
      </c>
      <c r="B199" s="6">
        <v>1262</v>
      </c>
      <c r="C199" s="6">
        <v>896</v>
      </c>
      <c r="D199" s="6">
        <v>1079</v>
      </c>
      <c r="E199" s="6">
        <v>1348</v>
      </c>
      <c r="F199" s="6">
        <v>1343</v>
      </c>
      <c r="G199" s="6">
        <v>533</v>
      </c>
      <c r="H199" s="6">
        <v>1020</v>
      </c>
      <c r="I199" s="6">
        <v>1281</v>
      </c>
      <c r="J199" s="6">
        <f>VLOOKUP($A199,Sheet2!$A:$E,5,FALSE)</f>
        <v>32937328</v>
      </c>
      <c r="K199" s="6">
        <f>VLOOKUP(A199,Sheet2!$A:$D,2,FALSE)</f>
        <v>34.06</v>
      </c>
      <c r="L199" s="6">
        <f>VLOOKUP($A199,Sheet2!$A:$D,4,FALSE)</f>
        <v>138</v>
      </c>
      <c r="M199" s="6">
        <f>VLOOKUP($A199,Sheet2!$A:$D,3,FALSE)</f>
        <v>2</v>
      </c>
      <c r="N199" s="6">
        <f t="shared" si="27"/>
        <v>12</v>
      </c>
      <c r="O199" s="6" cm="1">
        <f t="array" ref="O199">B199/MEDIAN(IF($N:$N=$N199, B:B))</f>
        <v>1.1761416589002796</v>
      </c>
      <c r="P199" s="6" cm="1">
        <f t="array" ref="P199">C199/MEDIAN(IF($N:$N=$N199, C:C))</f>
        <v>0.84448633364750236</v>
      </c>
      <c r="Q199" s="6" cm="1">
        <f t="array" ref="Q199">D199/MEDIAN(IF($N:$N=$N199, D:D))</f>
        <v>1.1227887617065557</v>
      </c>
      <c r="R199" s="6" cm="1">
        <f t="array" ref="R199">E199/MEDIAN(IF($N:$N=$N199, E:E))</f>
        <v>1</v>
      </c>
      <c r="S199" s="6" cm="1">
        <f t="array" ref="S199">F199/MEDIAN(IF($N:$N=$N199, F:F))</f>
        <v>1.058313632781718</v>
      </c>
      <c r="T199" s="6" cm="1">
        <f t="array" ref="T199">G199/MEDIAN(IF($N:$N=$N199, G:G))</f>
        <v>1</v>
      </c>
      <c r="U199" s="6" cm="1">
        <f t="array" ref="U199">H199/MEDIAN(IF($N:$N=$N199, H:H))</f>
        <v>0.85213032581453629</v>
      </c>
      <c r="V199" s="6" cm="1">
        <f t="array" ref="V199">I199/MEDIAN(IF($N:$N=$N199, I:I))</f>
        <v>1.0701754385964912</v>
      </c>
      <c r="W199" s="6" t="str">
        <f>MID(A199,11,1)</f>
        <v>2</v>
      </c>
      <c r="X199" s="8">
        <f>_xlfn.NUMBERVALUE(RIGHT(A199,LEN(A199)-SEARCH("_",A199,11)))</f>
        <v>106</v>
      </c>
      <c r="Y199" s="4">
        <f t="shared" si="28"/>
        <v>1.1428206471243911</v>
      </c>
      <c r="Z199" s="4">
        <f t="shared" si="29"/>
        <v>0.82056137626238945</v>
      </c>
      <c r="AA199" s="4">
        <f t="shared" si="30"/>
        <v>1.0909792791773503</v>
      </c>
      <c r="AB199" s="4">
        <f t="shared" si="31"/>
        <v>0.97166921898928027</v>
      </c>
      <c r="AC199" s="4">
        <f t="shared" si="32"/>
        <v>1.0283307810107198</v>
      </c>
      <c r="AD199" s="4">
        <f t="shared" si="33"/>
        <v>0.97166921898928027</v>
      </c>
      <c r="AE199" s="4">
        <f t="shared" si="34"/>
        <v>0.8279888081612915</v>
      </c>
      <c r="AF199" s="4">
        <f t="shared" si="35"/>
        <v>1.0398565326025631</v>
      </c>
    </row>
    <row r="200" spans="1:32" x14ac:dyDescent="0.35">
      <c r="A200" s="6" t="s">
        <v>101</v>
      </c>
      <c r="B200" s="6">
        <v>209</v>
      </c>
      <c r="C200" s="6">
        <v>206</v>
      </c>
      <c r="D200" s="6">
        <v>239</v>
      </c>
      <c r="E200" s="6">
        <v>309</v>
      </c>
      <c r="F200" s="6">
        <v>301</v>
      </c>
      <c r="G200" s="6">
        <v>122</v>
      </c>
      <c r="H200" s="6">
        <v>286</v>
      </c>
      <c r="I200" s="6">
        <v>313</v>
      </c>
      <c r="J200" s="6">
        <f>VLOOKUP($A200,Sheet2!$A:$E,5,FALSE)</f>
        <v>32937404</v>
      </c>
      <c r="K200" s="6">
        <f>VLOOKUP(A200,Sheet2!$A:$D,2,FALSE)</f>
        <v>37.14</v>
      </c>
      <c r="L200" s="6">
        <f>VLOOKUP($A200,Sheet2!$A:$D,4,FALSE)</f>
        <v>140</v>
      </c>
      <c r="M200" s="6">
        <f>VLOOKUP($A200,Sheet2!$A:$D,3,FALSE)</f>
        <v>1</v>
      </c>
      <c r="N200" s="6">
        <f t="shared" si="27"/>
        <v>11</v>
      </c>
      <c r="O200" s="6" cm="1">
        <f t="array" ref="O200">B200/MEDIAN(IF($N:$N=$N200, B:B))</f>
        <v>0.21370143149284254</v>
      </c>
      <c r="P200" s="6" cm="1">
        <f t="array" ref="P200">C200/MEDIAN(IF($N:$N=$N200, C:C))</f>
        <v>0.2325056433408578</v>
      </c>
      <c r="Q200" s="6" cm="1">
        <f t="array" ref="Q200">D200/MEDIAN(IF($N:$N=$N200, D:D))</f>
        <v>0.27855477855477856</v>
      </c>
      <c r="R200" s="6" cm="1">
        <f t="array" ref="R200">E200/MEDIAN(IF($N:$N=$N200, E:E))</f>
        <v>0.28142076502732238</v>
      </c>
      <c r="S200" s="6" cm="1">
        <f t="array" ref="S200">F200/MEDIAN(IF($N:$N=$N200, F:F))</f>
        <v>0.23198458574181119</v>
      </c>
      <c r="T200" s="6" cm="1">
        <f t="array" ref="T200">G200/MEDIAN(IF($N:$N=$N200, G:G))</f>
        <v>0.24771573604060915</v>
      </c>
      <c r="U200" s="6" cm="1">
        <f t="array" ref="U200">H200/MEDIAN(IF($N:$N=$N200, H:H))</f>
        <v>0.25719424460431656</v>
      </c>
      <c r="V200" s="6" cm="1">
        <f t="array" ref="V200">I200/MEDIAN(IF($N:$N=$N200, I:I))</f>
        <v>0.28351449275362317</v>
      </c>
      <c r="W200" s="6" t="str">
        <f>MID(A200,11,1)</f>
        <v>2</v>
      </c>
      <c r="X200" s="8">
        <f>_xlfn.NUMBERVALUE(RIGHT(A200,LEN(A200)-SEARCH("_",A200,11)))</f>
        <v>107</v>
      </c>
      <c r="Y200" s="4">
        <f t="shared" si="28"/>
        <v>0.84649319555885949</v>
      </c>
      <c r="Z200" s="4">
        <f t="shared" si="29"/>
        <v>0.92097859917079228</v>
      </c>
      <c r="AA200" s="4">
        <f t="shared" si="30"/>
        <v>1.1033839267703847</v>
      </c>
      <c r="AB200" s="4">
        <f t="shared" si="31"/>
        <v>1.1147363918925162</v>
      </c>
      <c r="AC200" s="4">
        <f t="shared" si="32"/>
        <v>0.91891463680514029</v>
      </c>
      <c r="AD200" s="4">
        <f t="shared" si="33"/>
        <v>0.98122732976757465</v>
      </c>
      <c r="AE200" s="4">
        <f t="shared" si="34"/>
        <v>1.0187726702324251</v>
      </c>
      <c r="AF200" s="4">
        <f t="shared" si="35"/>
        <v>1.1230298612496736</v>
      </c>
    </row>
    <row r="201" spans="1:32" x14ac:dyDescent="0.35">
      <c r="A201" s="6" t="s">
        <v>102</v>
      </c>
      <c r="B201" s="6">
        <v>312</v>
      </c>
      <c r="C201" s="6">
        <v>549</v>
      </c>
      <c r="D201" s="6">
        <v>279</v>
      </c>
      <c r="E201" s="6">
        <v>834</v>
      </c>
      <c r="F201" s="6">
        <v>350</v>
      </c>
      <c r="G201" s="6">
        <v>198</v>
      </c>
      <c r="H201" s="6">
        <v>344</v>
      </c>
      <c r="I201" s="6">
        <v>524</v>
      </c>
      <c r="J201" s="6">
        <f>VLOOKUP($A201,Sheet2!$A:$E,5,FALSE)</f>
        <v>32937486</v>
      </c>
      <c r="K201" s="6">
        <f>VLOOKUP(A201,Sheet2!$A:$D,2,FALSE)</f>
        <v>43.17</v>
      </c>
      <c r="L201" s="6">
        <f>VLOOKUP($A201,Sheet2!$A:$D,4,FALSE)</f>
        <v>139</v>
      </c>
      <c r="M201" s="6">
        <f>VLOOKUP($A201,Sheet2!$A:$D,3,FALSE)</f>
        <v>2</v>
      </c>
      <c r="N201" s="6">
        <f t="shared" si="27"/>
        <v>12</v>
      </c>
      <c r="O201" s="6" cm="1">
        <f t="array" ref="O201">B201/MEDIAN(IF($N:$N=$N201, B:B))</f>
        <v>0.29077353215284252</v>
      </c>
      <c r="P201" s="6" cm="1">
        <f t="array" ref="P201">C201/MEDIAN(IF($N:$N=$N201, C:C))</f>
        <v>0.51743638077285581</v>
      </c>
      <c r="Q201" s="6" cm="1">
        <f t="array" ref="Q201">D201/MEDIAN(IF($N:$N=$N201, D:D))</f>
        <v>0.29032258064516131</v>
      </c>
      <c r="R201" s="6" cm="1">
        <f t="array" ref="R201">E201/MEDIAN(IF($N:$N=$N201, E:E))</f>
        <v>0.61869436201780414</v>
      </c>
      <c r="S201" s="6" cm="1">
        <f t="array" ref="S201">F201/MEDIAN(IF($N:$N=$N201, F:F))</f>
        <v>0.27580772261623326</v>
      </c>
      <c r="T201" s="6" cm="1">
        <f t="array" ref="T201">G201/MEDIAN(IF($N:$N=$N201, G:G))</f>
        <v>0.37148217636022512</v>
      </c>
      <c r="U201" s="6" cm="1">
        <f t="array" ref="U201">H201/MEDIAN(IF($N:$N=$N201, H:H))</f>
        <v>0.28738512949039263</v>
      </c>
      <c r="V201" s="6" cm="1">
        <f t="array" ref="V201">I201/MEDIAN(IF($N:$N=$N201, I:I))</f>
        <v>0.43776106934001668</v>
      </c>
      <c r="W201" s="6" t="str">
        <f>MID(A201,11,1)</f>
        <v>2</v>
      </c>
      <c r="X201" s="8">
        <f>_xlfn.NUMBERVALUE(RIGHT(A201,LEN(A201)-SEARCH("_",A201,11)))</f>
        <v>108</v>
      </c>
      <c r="Y201" s="4">
        <f t="shared" si="28"/>
        <v>0.87813069306930702</v>
      </c>
      <c r="Z201" s="4">
        <f t="shared" si="29"/>
        <v>1.5626483067533898</v>
      </c>
      <c r="AA201" s="4">
        <f t="shared" si="30"/>
        <v>0.87676882785052712</v>
      </c>
      <c r="AB201" s="4">
        <f t="shared" si="31"/>
        <v>1.8684455386784971</v>
      </c>
      <c r="AC201" s="4">
        <f t="shared" si="32"/>
        <v>0.83293422486456692</v>
      </c>
      <c r="AD201" s="4">
        <f t="shared" si="33"/>
        <v>1.1218693069306931</v>
      </c>
      <c r="AE201" s="4">
        <f t="shared" si="34"/>
        <v>0.86789777965265202</v>
      </c>
      <c r="AF201" s="4">
        <f t="shared" si="35"/>
        <v>1.3220303387732257</v>
      </c>
    </row>
    <row r="202" spans="1:32" x14ac:dyDescent="0.35">
      <c r="A202" s="6" t="s">
        <v>103</v>
      </c>
      <c r="B202" s="6">
        <v>1008</v>
      </c>
      <c r="C202" s="6">
        <v>862</v>
      </c>
      <c r="D202" s="6">
        <v>778</v>
      </c>
      <c r="E202" s="6">
        <v>1098</v>
      </c>
      <c r="F202" s="6">
        <v>1225</v>
      </c>
      <c r="G202" s="6">
        <v>497</v>
      </c>
      <c r="H202" s="6">
        <v>1204</v>
      </c>
      <c r="I202" s="6">
        <v>1192</v>
      </c>
      <c r="J202" s="6">
        <f>VLOOKUP($A202,Sheet2!$A:$E,5,FALSE)</f>
        <v>32937566</v>
      </c>
      <c r="K202" s="6">
        <f>VLOOKUP(A202,Sheet2!$A:$D,2,FALSE)</f>
        <v>42.5</v>
      </c>
      <c r="L202" s="6">
        <f>VLOOKUP($A202,Sheet2!$A:$D,4,FALSE)</f>
        <v>160</v>
      </c>
      <c r="M202" s="6">
        <f>VLOOKUP($A202,Sheet2!$A:$D,3,FALSE)</f>
        <v>1</v>
      </c>
      <c r="N202" s="6">
        <f t="shared" si="27"/>
        <v>21</v>
      </c>
      <c r="O202" s="6" cm="1">
        <f t="array" ref="O202">B202/MEDIAN(IF($N:$N=$N202, B:B))</f>
        <v>2.7391304347826089</v>
      </c>
      <c r="P202" s="6" cm="1">
        <f t="array" ref="P202">C202/MEDIAN(IF($N:$N=$N202, C:C))</f>
        <v>2.5731343283582091</v>
      </c>
      <c r="Q202" s="6" cm="1">
        <f t="array" ref="Q202">D202/MEDIAN(IF($N:$N=$N202, D:D))</f>
        <v>2.2420749279538903</v>
      </c>
      <c r="R202" s="6" cm="1">
        <f t="array" ref="R202">E202/MEDIAN(IF($N:$N=$N202, E:E))</f>
        <v>2.5896226415094339</v>
      </c>
      <c r="S202" s="6" cm="1">
        <f t="array" ref="S202">F202/MEDIAN(IF($N:$N=$N202, F:F))</f>
        <v>2.6231263383297643</v>
      </c>
      <c r="T202" s="6" cm="1">
        <f t="array" ref="T202">G202/MEDIAN(IF($N:$N=$N202, G:G))</f>
        <v>2.7611111111111111</v>
      </c>
      <c r="U202" s="6" cm="1">
        <f t="array" ref="U202">H202/MEDIAN(IF($N:$N=$N202, H:H))</f>
        <v>2.6173913043478261</v>
      </c>
      <c r="V202" s="6" cm="1">
        <f t="array" ref="V202">I202/MEDIAN(IF($N:$N=$N202, I:I))</f>
        <v>2.709090909090909</v>
      </c>
      <c r="W202" s="6" t="str">
        <f>MID(A202,11,1)</f>
        <v>2</v>
      </c>
      <c r="X202" s="8">
        <f>_xlfn.NUMBERVALUE(RIGHT(A202,LEN(A202)-SEARCH("_",A202,11)))</f>
        <v>109</v>
      </c>
      <c r="Y202" s="4">
        <f t="shared" si="28"/>
        <v>1.045366363229369</v>
      </c>
      <c r="Z202" s="4">
        <f t="shared" si="29"/>
        <v>0.98201532894505894</v>
      </c>
      <c r="AA202" s="4">
        <f t="shared" si="30"/>
        <v>0.85566926049249004</v>
      </c>
      <c r="AB202" s="4">
        <f t="shared" si="31"/>
        <v>0.98830795661105419</v>
      </c>
      <c r="AC202" s="4">
        <f t="shared" si="32"/>
        <v>1.0010943640252699</v>
      </c>
      <c r="AD202" s="4">
        <f t="shared" si="33"/>
        <v>1.0537551056503454</v>
      </c>
      <c r="AE202" s="4">
        <f t="shared" si="34"/>
        <v>0.99890563597473025</v>
      </c>
      <c r="AF202" s="4">
        <f t="shared" si="35"/>
        <v>1.0339020279327698</v>
      </c>
    </row>
    <row r="203" spans="1:32" x14ac:dyDescent="0.35">
      <c r="A203" s="6" t="s">
        <v>105</v>
      </c>
      <c r="B203" s="6">
        <v>1072</v>
      </c>
      <c r="C203" s="6">
        <v>980</v>
      </c>
      <c r="D203" s="6">
        <v>961</v>
      </c>
      <c r="E203" s="6">
        <v>1266</v>
      </c>
      <c r="F203" s="6">
        <v>1277</v>
      </c>
      <c r="G203" s="6">
        <v>466</v>
      </c>
      <c r="H203" s="6">
        <v>1218</v>
      </c>
      <c r="I203" s="6">
        <v>1197</v>
      </c>
      <c r="J203" s="6">
        <f>VLOOKUP($A203,Sheet2!$A:$E,5,FALSE)</f>
        <v>32937616</v>
      </c>
      <c r="K203" s="6">
        <f>VLOOKUP(A203,Sheet2!$A:$D,2,FALSE)</f>
        <v>38.85</v>
      </c>
      <c r="L203" s="6">
        <f>VLOOKUP($A203,Sheet2!$A:$D,4,FALSE)</f>
        <v>139</v>
      </c>
      <c r="M203" s="6">
        <f>VLOOKUP($A203,Sheet2!$A:$D,3,FALSE)</f>
        <v>2</v>
      </c>
      <c r="N203" s="6">
        <f t="shared" si="27"/>
        <v>12</v>
      </c>
      <c r="O203" s="6" cm="1">
        <f t="array" ref="O203">B203/MEDIAN(IF($N:$N=$N203, B:B))</f>
        <v>0.99906803355079221</v>
      </c>
      <c r="P203" s="6" cm="1">
        <f t="array" ref="P203">C203/MEDIAN(IF($N:$N=$N203, C:C))</f>
        <v>0.92365692742695571</v>
      </c>
      <c r="Q203" s="6" cm="1">
        <f t="array" ref="Q203">D203/MEDIAN(IF($N:$N=$N203, D:D))</f>
        <v>1</v>
      </c>
      <c r="R203" s="6" cm="1">
        <f t="array" ref="R203">E203/MEDIAN(IF($N:$N=$N203, E:E))</f>
        <v>0.93916913946587532</v>
      </c>
      <c r="S203" s="6" cm="1">
        <f t="array" ref="S203">F203/MEDIAN(IF($N:$N=$N203, F:F))</f>
        <v>1.0063041765169425</v>
      </c>
      <c r="T203" s="6" cm="1">
        <f t="array" ref="T203">G203/MEDIAN(IF($N:$N=$N203, G:G))</f>
        <v>0.87429643527204504</v>
      </c>
      <c r="U203" s="6" cm="1">
        <f t="array" ref="U203">H203/MEDIAN(IF($N:$N=$N203, H:H))</f>
        <v>1.0175438596491229</v>
      </c>
      <c r="V203" s="6" cm="1">
        <f t="array" ref="V203">I203/MEDIAN(IF($N:$N=$N203, I:I))</f>
        <v>1</v>
      </c>
      <c r="W203" s="6" t="str">
        <f>MID(A203,11,1)</f>
        <v>2</v>
      </c>
      <c r="X203" s="8">
        <f>_xlfn.NUMBERVALUE(RIGHT(A203,LEN(A203)-SEARCH("_",A203,11)))</f>
        <v>110</v>
      </c>
      <c r="Y203" s="4">
        <f t="shared" si="28"/>
        <v>0.99953379953379951</v>
      </c>
      <c r="Z203" s="4">
        <f t="shared" si="29"/>
        <v>0.9240875367171314</v>
      </c>
      <c r="AA203" s="4">
        <f t="shared" si="30"/>
        <v>1.0004662004662004</v>
      </c>
      <c r="AB203" s="4">
        <f t="shared" si="31"/>
        <v>0.93960698055653535</v>
      </c>
      <c r="AC203" s="4">
        <f t="shared" si="32"/>
        <v>1.0067733159931742</v>
      </c>
      <c r="AD203" s="4">
        <f t="shared" si="33"/>
        <v>0.8747040326777662</v>
      </c>
      <c r="AE203" s="4">
        <f t="shared" si="34"/>
        <v>1.0180182390708707</v>
      </c>
      <c r="AF203" s="4">
        <f t="shared" si="35"/>
        <v>1.0004662004662004</v>
      </c>
    </row>
    <row r="204" spans="1:32" x14ac:dyDescent="0.35">
      <c r="A204" s="6" t="s">
        <v>106</v>
      </c>
      <c r="B204" s="6">
        <v>1287</v>
      </c>
      <c r="C204" s="6">
        <v>1081</v>
      </c>
      <c r="D204" s="6">
        <v>1177</v>
      </c>
      <c r="E204" s="6">
        <v>1375</v>
      </c>
      <c r="F204" s="6">
        <v>1531</v>
      </c>
      <c r="G204" s="6">
        <v>647</v>
      </c>
      <c r="H204" s="6">
        <v>1390</v>
      </c>
      <c r="I204" s="6">
        <v>1344</v>
      </c>
      <c r="J204" s="6">
        <f>VLOOKUP($A204,Sheet2!$A:$E,5,FALSE)</f>
        <v>32944480</v>
      </c>
      <c r="K204" s="6">
        <f>VLOOKUP(A204,Sheet2!$A:$D,2,FALSE)</f>
        <v>30.94</v>
      </c>
      <c r="L204" s="6">
        <f>VLOOKUP($A204,Sheet2!$A:$D,4,FALSE)</f>
        <v>139</v>
      </c>
      <c r="M204" s="6">
        <f>VLOOKUP($A204,Sheet2!$A:$D,3,FALSE)</f>
        <v>1</v>
      </c>
      <c r="N204" s="6">
        <f t="shared" si="27"/>
        <v>11</v>
      </c>
      <c r="O204" s="6" cm="1">
        <f t="array" ref="O204">B204/MEDIAN(IF($N:$N=$N204, B:B))</f>
        <v>1.3159509202453987</v>
      </c>
      <c r="P204" s="6" cm="1">
        <f t="array" ref="P204">C204/MEDIAN(IF($N:$N=$N204, C:C))</f>
        <v>1.2200902934537246</v>
      </c>
      <c r="Q204" s="6" cm="1">
        <f t="array" ref="Q204">D204/MEDIAN(IF($N:$N=$N204, D:D))</f>
        <v>1.3717948717948718</v>
      </c>
      <c r="R204" s="6" cm="1">
        <f t="array" ref="R204">E204/MEDIAN(IF($N:$N=$N204, E:E))</f>
        <v>1.2522768670309654</v>
      </c>
      <c r="S204" s="6" cm="1">
        <f t="array" ref="S204">F204/MEDIAN(IF($N:$N=$N204, F:F))</f>
        <v>1.179961464354528</v>
      </c>
      <c r="T204" s="6" cm="1">
        <f t="array" ref="T204">G204/MEDIAN(IF($N:$N=$N204, G:G))</f>
        <v>1.3137055837563452</v>
      </c>
      <c r="U204" s="6" cm="1">
        <f t="array" ref="U204">H204/MEDIAN(IF($N:$N=$N204, H:H))</f>
        <v>1.25</v>
      </c>
      <c r="V204" s="6" cm="1">
        <f t="array" ref="V204">I204/MEDIAN(IF($N:$N=$N204, I:I))</f>
        <v>1.2173913043478262</v>
      </c>
      <c r="W204" s="6" t="str">
        <f>MID(A204,11,1)</f>
        <v>2</v>
      </c>
      <c r="X204" s="8">
        <f>_xlfn.NUMBERVALUE(RIGHT(A204,LEN(A204)-SEARCH("_",A204,11)))</f>
        <v>111</v>
      </c>
      <c r="Y204" s="4">
        <f t="shared" si="28"/>
        <v>1.0518028101397254</v>
      </c>
      <c r="Z204" s="4">
        <f t="shared" si="29"/>
        <v>0.97518408896246733</v>
      </c>
      <c r="AA204" s="4">
        <f t="shared" si="30"/>
        <v>1.0964373206411422</v>
      </c>
      <c r="AB204" s="4">
        <f t="shared" si="31"/>
        <v>1.0009099181073704</v>
      </c>
      <c r="AC204" s="4">
        <f t="shared" si="32"/>
        <v>0.94311023684169004</v>
      </c>
      <c r="AD204" s="4">
        <f t="shared" si="33"/>
        <v>1.0500081754063453</v>
      </c>
      <c r="AE204" s="4">
        <f t="shared" si="34"/>
        <v>0.9990900818926296</v>
      </c>
      <c r="AF204" s="4">
        <f t="shared" si="35"/>
        <v>0.97302686236499591</v>
      </c>
    </row>
    <row r="205" spans="1:32" x14ac:dyDescent="0.35">
      <c r="A205" s="6" t="s">
        <v>107</v>
      </c>
      <c r="B205" s="6">
        <v>811</v>
      </c>
      <c r="C205" s="6">
        <v>864</v>
      </c>
      <c r="D205" s="6">
        <v>835</v>
      </c>
      <c r="E205" s="6">
        <v>1208</v>
      </c>
      <c r="F205" s="6">
        <v>1107</v>
      </c>
      <c r="G205" s="6">
        <v>397</v>
      </c>
      <c r="H205" s="6">
        <v>850</v>
      </c>
      <c r="I205" s="6">
        <v>886</v>
      </c>
      <c r="J205" s="6">
        <f>VLOOKUP($A205,Sheet2!$A:$E,5,FALSE)</f>
        <v>32944555</v>
      </c>
      <c r="K205" s="6">
        <f>VLOOKUP(A205,Sheet2!$A:$D,2,FALSE)</f>
        <v>45.26</v>
      </c>
      <c r="L205" s="6">
        <f>VLOOKUP($A205,Sheet2!$A:$D,4,FALSE)</f>
        <v>137</v>
      </c>
      <c r="M205" s="6">
        <f>VLOOKUP($A205,Sheet2!$A:$D,3,FALSE)</f>
        <v>2</v>
      </c>
      <c r="N205" s="6">
        <f t="shared" si="27"/>
        <v>12</v>
      </c>
      <c r="O205" s="6" cm="1">
        <f t="array" ref="O205">B205/MEDIAN(IF($N:$N=$N205, B:B))</f>
        <v>0.7558247903075489</v>
      </c>
      <c r="P205" s="6" cm="1">
        <f t="array" ref="P205">C205/MEDIAN(IF($N:$N=$N205, C:C))</f>
        <v>0.8143261074458058</v>
      </c>
      <c r="Q205" s="6" cm="1">
        <f t="array" ref="Q205">D205/MEDIAN(IF($N:$N=$N205, D:D))</f>
        <v>0.86888657648283041</v>
      </c>
      <c r="R205" s="6" cm="1">
        <f t="array" ref="R205">E205/MEDIAN(IF($N:$N=$N205, E:E))</f>
        <v>0.89614243323442133</v>
      </c>
      <c r="S205" s="6" cm="1">
        <f t="array" ref="S205">F205/MEDIAN(IF($N:$N=$N205, F:F))</f>
        <v>0.87234042553191493</v>
      </c>
      <c r="T205" s="6" cm="1">
        <f t="array" ref="T205">G205/MEDIAN(IF($N:$N=$N205, G:G))</f>
        <v>0.74484052532833023</v>
      </c>
      <c r="U205" s="6" cm="1">
        <f t="array" ref="U205">H205/MEDIAN(IF($N:$N=$N205, H:H))</f>
        <v>0.71010860484544691</v>
      </c>
      <c r="V205" s="6" cm="1">
        <f t="array" ref="V205">I205/MEDIAN(IF($N:$N=$N205, I:I))</f>
        <v>0.74018379281537172</v>
      </c>
      <c r="W205" s="6" t="str">
        <f>MID(A205,11,1)</f>
        <v>2</v>
      </c>
      <c r="X205" s="8">
        <f>_xlfn.NUMBERVALUE(RIGHT(A205,LEN(A205)-SEARCH("_",A205,11)))</f>
        <v>112</v>
      </c>
      <c r="Y205" s="4">
        <f t="shared" si="28"/>
        <v>0.96274159558679151</v>
      </c>
      <c r="Z205" s="4">
        <f t="shared" si="29"/>
        <v>1.0372584044132085</v>
      </c>
      <c r="AA205" s="4">
        <f t="shared" si="30"/>
        <v>1.1067555070357555</v>
      </c>
      <c r="AB205" s="4">
        <f t="shared" si="31"/>
        <v>1.1414730068513337</v>
      </c>
      <c r="AC205" s="4">
        <f t="shared" si="32"/>
        <v>1.1111548919025558</v>
      </c>
      <c r="AD205" s="4">
        <f t="shared" si="33"/>
        <v>0.94875024609938174</v>
      </c>
      <c r="AE205" s="4">
        <f t="shared" si="34"/>
        <v>0.90451001347896376</v>
      </c>
      <c r="AF205" s="4">
        <f t="shared" si="35"/>
        <v>0.94281867287336685</v>
      </c>
    </row>
    <row r="206" spans="1:32" x14ac:dyDescent="0.35">
      <c r="A206" s="6" t="s">
        <v>108</v>
      </c>
      <c r="B206" s="6">
        <v>530</v>
      </c>
      <c r="C206" s="6">
        <v>445</v>
      </c>
      <c r="D206" s="6">
        <v>521</v>
      </c>
      <c r="E206" s="6">
        <v>575</v>
      </c>
      <c r="F206" s="6">
        <v>711</v>
      </c>
      <c r="G206" s="6">
        <v>256</v>
      </c>
      <c r="H206" s="6">
        <v>698</v>
      </c>
      <c r="I206" s="6">
        <v>535</v>
      </c>
      <c r="J206" s="6">
        <f>VLOOKUP($A206,Sheet2!$A:$E,5,FALSE)</f>
        <v>32944610</v>
      </c>
      <c r="K206" s="6">
        <f>VLOOKUP(A206,Sheet2!$A:$D,2,FALSE)</f>
        <v>38.520000000000003</v>
      </c>
      <c r="L206" s="6">
        <f>VLOOKUP($A206,Sheet2!$A:$D,4,FALSE)</f>
        <v>135</v>
      </c>
      <c r="M206" s="6">
        <f>VLOOKUP($A206,Sheet2!$A:$D,3,FALSE)</f>
        <v>1</v>
      </c>
      <c r="N206" s="6">
        <f t="shared" si="27"/>
        <v>11</v>
      </c>
      <c r="O206" s="6" cm="1">
        <f t="array" ref="O206">B206/MEDIAN(IF($N:$N=$N206, B:B))</f>
        <v>0.54192229038854811</v>
      </c>
      <c r="P206" s="6" cm="1">
        <f t="array" ref="P206">C206/MEDIAN(IF($N:$N=$N206, C:C))</f>
        <v>0.50225733634311509</v>
      </c>
      <c r="Q206" s="6" cm="1">
        <f t="array" ref="Q206">D206/MEDIAN(IF($N:$N=$N206, D:D))</f>
        <v>0.60722610722610726</v>
      </c>
      <c r="R206" s="6" cm="1">
        <f t="array" ref="R206">E206/MEDIAN(IF($N:$N=$N206, E:E))</f>
        <v>0.52367941712204003</v>
      </c>
      <c r="S206" s="6" cm="1">
        <f t="array" ref="S206">F206/MEDIAN(IF($N:$N=$N206, F:F))</f>
        <v>0.54797687861271671</v>
      </c>
      <c r="T206" s="6" cm="1">
        <f t="array" ref="T206">G206/MEDIAN(IF($N:$N=$N206, G:G))</f>
        <v>0.51979695431472084</v>
      </c>
      <c r="U206" s="6" cm="1">
        <f t="array" ref="U206">H206/MEDIAN(IF($N:$N=$N206, H:H))</f>
        <v>0.62769784172661869</v>
      </c>
      <c r="V206" s="6" cm="1">
        <f t="array" ref="V206">I206/MEDIAN(IF($N:$N=$N206, I:I))</f>
        <v>0.48460144927536231</v>
      </c>
      <c r="W206" s="6" t="str">
        <f>MID(A206,11,1)</f>
        <v>2</v>
      </c>
      <c r="X206" s="8">
        <f>_xlfn.NUMBERVALUE(RIGHT(A206,LEN(A206)-SEARCH("_",A206,11)))</f>
        <v>113</v>
      </c>
      <c r="Y206" s="4">
        <f t="shared" si="28"/>
        <v>1.0171197860682171</v>
      </c>
      <c r="Z206" s="4">
        <f t="shared" si="29"/>
        <v>0.94267367028993709</v>
      </c>
      <c r="AA206" s="4">
        <f t="shared" si="30"/>
        <v>1.1396868134618181</v>
      </c>
      <c r="AB206" s="4">
        <f t="shared" si="31"/>
        <v>0.98288021393178293</v>
      </c>
      <c r="AC206" s="4">
        <f t="shared" si="32"/>
        <v>1.0284834844960529</v>
      </c>
      <c r="AD206" s="4">
        <f t="shared" si="33"/>
        <v>0.97559332093986151</v>
      </c>
      <c r="AE206" s="4">
        <f t="shared" si="34"/>
        <v>1.1781096770068411</v>
      </c>
      <c r="AF206" s="4">
        <f t="shared" si="35"/>
        <v>0.90953579721163713</v>
      </c>
    </row>
    <row r="207" spans="1:32" x14ac:dyDescent="0.35">
      <c r="A207" s="6" t="s">
        <v>109</v>
      </c>
      <c r="B207" s="6">
        <v>835</v>
      </c>
      <c r="C207" s="6">
        <v>696</v>
      </c>
      <c r="D207" s="6">
        <v>770</v>
      </c>
      <c r="E207" s="6">
        <v>902</v>
      </c>
      <c r="F207" s="6">
        <v>1134</v>
      </c>
      <c r="G207" s="6">
        <v>402</v>
      </c>
      <c r="H207" s="6">
        <v>1056</v>
      </c>
      <c r="I207" s="6">
        <v>1054</v>
      </c>
      <c r="J207" s="6">
        <f>VLOOKUP($A207,Sheet2!$A:$E,5,FALSE)</f>
        <v>32944687</v>
      </c>
      <c r="K207" s="6">
        <f>VLOOKUP(A207,Sheet2!$A:$D,2,FALSE)</f>
        <v>27.35</v>
      </c>
      <c r="L207" s="6">
        <f>VLOOKUP($A207,Sheet2!$A:$D,4,FALSE)</f>
        <v>117</v>
      </c>
      <c r="M207" s="6">
        <f>VLOOKUP($A207,Sheet2!$A:$D,3,FALSE)</f>
        <v>2</v>
      </c>
      <c r="N207" s="6">
        <f t="shared" si="27"/>
        <v>12</v>
      </c>
      <c r="O207" s="6" cm="1">
        <f t="array" ref="O207">B207/MEDIAN(IF($N:$N=$N207, B:B))</f>
        <v>0.77819198508853682</v>
      </c>
      <c r="P207" s="6" cm="1">
        <f t="array" ref="P207">C207/MEDIAN(IF($N:$N=$N207, C:C))</f>
        <v>0.65598491988689911</v>
      </c>
      <c r="Q207" s="6" cm="1">
        <f t="array" ref="Q207">D207/MEDIAN(IF($N:$N=$N207, D:D))</f>
        <v>0.80124869927159215</v>
      </c>
      <c r="R207" s="6" cm="1">
        <f t="array" ref="R207">E207/MEDIAN(IF($N:$N=$N207, E:E))</f>
        <v>0.66913946587537088</v>
      </c>
      <c r="S207" s="6" cm="1">
        <f t="array" ref="S207">F207/MEDIAN(IF($N:$N=$N207, F:F))</f>
        <v>0.8936170212765957</v>
      </c>
      <c r="T207" s="6" cm="1">
        <f t="array" ref="T207">G207/MEDIAN(IF($N:$N=$N207, G:G))</f>
        <v>0.75422138836772978</v>
      </c>
      <c r="U207" s="6" cm="1">
        <f t="array" ref="U207">H207/MEDIAN(IF($N:$N=$N207, H:H))</f>
        <v>0.8822055137844611</v>
      </c>
      <c r="V207" s="6" cm="1">
        <f t="array" ref="V207">I207/MEDIAN(IF($N:$N=$N207, I:I))</f>
        <v>0.88053467000835417</v>
      </c>
      <c r="W207" s="6" t="str">
        <f>MID(A207,11,1)</f>
        <v>2</v>
      </c>
      <c r="X207" s="8">
        <f>_xlfn.NUMBERVALUE(RIGHT(A207,LEN(A207)-SEARCH("_",A207,11)))</f>
        <v>114</v>
      </c>
      <c r="Y207" s="4">
        <f t="shared" si="28"/>
        <v>0.98540197526164386</v>
      </c>
      <c r="Z207" s="4">
        <f t="shared" si="29"/>
        <v>0.83065470755890403</v>
      </c>
      <c r="AA207" s="4">
        <f t="shared" si="30"/>
        <v>1.0145980247383561</v>
      </c>
      <c r="AB207" s="4">
        <f t="shared" si="31"/>
        <v>0.84731192820508616</v>
      </c>
      <c r="AC207" s="4">
        <f t="shared" si="32"/>
        <v>1.1315613560234741</v>
      </c>
      <c r="AD207" s="4">
        <f t="shared" si="33"/>
        <v>0.9550487027922594</v>
      </c>
      <c r="AE207" s="4">
        <f t="shared" si="34"/>
        <v>1.1171112945490127</v>
      </c>
      <c r="AF207" s="4">
        <f t="shared" si="35"/>
        <v>1.1149955534608518</v>
      </c>
    </row>
    <row r="208" spans="1:32" x14ac:dyDescent="0.35">
      <c r="A208" s="6" t="s">
        <v>110</v>
      </c>
      <c r="B208" s="6">
        <v>772</v>
      </c>
      <c r="C208" s="6">
        <v>705</v>
      </c>
      <c r="D208" s="6">
        <v>673</v>
      </c>
      <c r="E208" s="6">
        <v>753</v>
      </c>
      <c r="F208" s="6">
        <v>875</v>
      </c>
      <c r="G208" s="6">
        <v>356</v>
      </c>
      <c r="H208" s="6">
        <v>907</v>
      </c>
      <c r="I208" s="6">
        <v>800</v>
      </c>
      <c r="J208" s="6">
        <f>VLOOKUP($A208,Sheet2!$A:$E,5,FALSE)</f>
        <v>32945053</v>
      </c>
      <c r="K208" s="6">
        <f>VLOOKUP(A208,Sheet2!$A:$D,2,FALSE)</f>
        <v>33.590000000000003</v>
      </c>
      <c r="L208" s="6">
        <f>VLOOKUP($A208,Sheet2!$A:$D,4,FALSE)</f>
        <v>128</v>
      </c>
      <c r="M208" s="6">
        <f>VLOOKUP($A208,Sheet2!$A:$D,3,FALSE)</f>
        <v>1</v>
      </c>
      <c r="N208" s="6">
        <f t="shared" si="27"/>
        <v>11</v>
      </c>
      <c r="O208" s="6" cm="1">
        <f t="array" ref="O208">B208/MEDIAN(IF($N:$N=$N208, B:B))</f>
        <v>0.78936605316973418</v>
      </c>
      <c r="P208" s="6" cm="1">
        <f t="array" ref="P208">C208/MEDIAN(IF($N:$N=$N208, C:C))</f>
        <v>0.79571106094808131</v>
      </c>
      <c r="Q208" s="6" cm="1">
        <f t="array" ref="Q208">D208/MEDIAN(IF($N:$N=$N208, D:D))</f>
        <v>0.78438228438228441</v>
      </c>
      <c r="R208" s="6" cm="1">
        <f t="array" ref="R208">E208/MEDIAN(IF($N:$N=$N208, E:E))</f>
        <v>0.68579234972677594</v>
      </c>
      <c r="S208" s="6" cm="1">
        <f t="array" ref="S208">F208/MEDIAN(IF($N:$N=$N208, F:F))</f>
        <v>0.67437379576107903</v>
      </c>
      <c r="T208" s="6" cm="1">
        <f t="array" ref="T208">G208/MEDIAN(IF($N:$N=$N208, G:G))</f>
        <v>0.7228426395939086</v>
      </c>
      <c r="U208" s="6" cm="1">
        <f t="array" ref="U208">H208/MEDIAN(IF($N:$N=$N208, H:H))</f>
        <v>0.81564748201438853</v>
      </c>
      <c r="V208" s="6" cm="1">
        <f t="array" ref="V208">I208/MEDIAN(IF($N:$N=$N208, I:I))</f>
        <v>0.72463768115942029</v>
      </c>
      <c r="W208" s="6" t="str">
        <f>MID(A208,11,1)</f>
        <v>2</v>
      </c>
      <c r="X208" s="8">
        <f>_xlfn.NUMBERVALUE(RIGHT(A208,LEN(A208)-SEARCH("_",A208,11)))</f>
        <v>115</v>
      </c>
      <c r="Y208" s="4">
        <f t="shared" si="28"/>
        <v>1.0461969638504673</v>
      </c>
      <c r="Z208" s="4">
        <f t="shared" si="29"/>
        <v>1.0546064056381637</v>
      </c>
      <c r="AA208" s="4">
        <f t="shared" si="30"/>
        <v>1.0395916585513281</v>
      </c>
      <c r="AB208" s="4">
        <f t="shared" si="31"/>
        <v>0.908924156587407</v>
      </c>
      <c r="AC208" s="4">
        <f t="shared" si="32"/>
        <v>0.89379042181061374</v>
      </c>
      <c r="AD208" s="4">
        <f t="shared" si="33"/>
        <v>0.9580292588566568</v>
      </c>
      <c r="AE208" s="4">
        <f t="shared" si="34"/>
        <v>1.0810294106633496</v>
      </c>
      <c r="AF208" s="4">
        <f t="shared" si="35"/>
        <v>0.96040834144867182</v>
      </c>
    </row>
    <row r="209" spans="1:32" x14ac:dyDescent="0.35">
      <c r="A209" s="6" t="s">
        <v>111</v>
      </c>
      <c r="B209" s="6">
        <v>1792</v>
      </c>
      <c r="C209" s="6">
        <v>1164</v>
      </c>
      <c r="D209" s="6">
        <v>1589</v>
      </c>
      <c r="E209" s="6">
        <v>1526</v>
      </c>
      <c r="F209" s="6">
        <v>2230</v>
      </c>
      <c r="G209" s="6">
        <v>692</v>
      </c>
      <c r="H209" s="6">
        <v>1947</v>
      </c>
      <c r="I209" s="6">
        <v>1643</v>
      </c>
      <c r="J209" s="6">
        <f>VLOOKUP($A209,Sheet2!$A:$E,5,FALSE)</f>
        <v>32945118</v>
      </c>
      <c r="K209" s="6">
        <f>VLOOKUP(A209,Sheet2!$A:$D,2,FALSE)</f>
        <v>37.86</v>
      </c>
      <c r="L209" s="6">
        <f>VLOOKUP($A209,Sheet2!$A:$D,4,FALSE)</f>
        <v>140</v>
      </c>
      <c r="M209" s="6">
        <f>VLOOKUP($A209,Sheet2!$A:$D,3,FALSE)</f>
        <v>2</v>
      </c>
      <c r="N209" s="6">
        <f t="shared" si="27"/>
        <v>12</v>
      </c>
      <c r="O209" s="6" cm="1">
        <f t="array" ref="O209">B209/MEDIAN(IF($N:$N=$N209, B:B))</f>
        <v>1.6700838769804287</v>
      </c>
      <c r="P209" s="6" cm="1">
        <f t="array" ref="P209">C209/MEDIAN(IF($N:$N=$N209, C:C))</f>
        <v>1.0970782280867106</v>
      </c>
      <c r="Q209" s="6" cm="1">
        <f t="array" ref="Q209">D209/MEDIAN(IF($N:$N=$N209, D:D))</f>
        <v>1.6534859521331946</v>
      </c>
      <c r="R209" s="6" cm="1">
        <f t="array" ref="R209">E209/MEDIAN(IF($N:$N=$N209, E:E))</f>
        <v>1.1320474777448071</v>
      </c>
      <c r="S209" s="6" cm="1">
        <f t="array" ref="S209">F209/MEDIAN(IF($N:$N=$N209, F:F))</f>
        <v>1.7572892040977148</v>
      </c>
      <c r="T209" s="6" cm="1">
        <f t="array" ref="T209">G209/MEDIAN(IF($N:$N=$N209, G:G))</f>
        <v>1.298311444652908</v>
      </c>
      <c r="U209" s="6" cm="1">
        <f t="array" ref="U209">H209/MEDIAN(IF($N:$N=$N209, H:H))</f>
        <v>1.6265664160401003</v>
      </c>
      <c r="V209" s="6" cm="1">
        <f t="array" ref="V209">I209/MEDIAN(IF($N:$N=$N209, I:I))</f>
        <v>1.3725981620718464</v>
      </c>
      <c r="W209" s="6" t="str">
        <f>MID(A209,11,1)</f>
        <v>2</v>
      </c>
      <c r="X209" s="8">
        <f>_xlfn.NUMBERVALUE(RIGHT(A209,LEN(A209)-SEARCH("_",A209,11)))</f>
        <v>116</v>
      </c>
      <c r="Y209" s="4">
        <f t="shared" si="28"/>
        <v>1.1136993876019905</v>
      </c>
      <c r="Z209" s="4">
        <f t="shared" si="29"/>
        <v>0.7315892139386031</v>
      </c>
      <c r="AA209" s="4">
        <f t="shared" si="30"/>
        <v>1.1026310221189046</v>
      </c>
      <c r="AB209" s="4">
        <f t="shared" si="31"/>
        <v>0.75490854086937831</v>
      </c>
      <c r="AC209" s="4">
        <f t="shared" si="32"/>
        <v>1.1718524664651613</v>
      </c>
      <c r="AD209" s="4">
        <f t="shared" si="33"/>
        <v>0.86578206086324838</v>
      </c>
      <c r="AE209" s="4">
        <f t="shared" si="34"/>
        <v>1.0846796657381617</v>
      </c>
      <c r="AF209" s="4">
        <f t="shared" si="35"/>
        <v>0.91532033426183845</v>
      </c>
    </row>
    <row r="210" spans="1:32" x14ac:dyDescent="0.35">
      <c r="A210" s="6" t="s">
        <v>112</v>
      </c>
      <c r="B210" s="6">
        <v>794</v>
      </c>
      <c r="C210" s="6">
        <v>759</v>
      </c>
      <c r="D210" s="6">
        <v>750</v>
      </c>
      <c r="E210" s="6">
        <v>886</v>
      </c>
      <c r="F210" s="6">
        <v>1023</v>
      </c>
      <c r="G210" s="6">
        <v>378</v>
      </c>
      <c r="H210" s="6">
        <v>918</v>
      </c>
      <c r="I210" s="6">
        <v>885</v>
      </c>
      <c r="J210" s="6">
        <f>VLOOKUP($A210,Sheet2!$A:$E,5,FALSE)</f>
        <v>32945184</v>
      </c>
      <c r="K210" s="6">
        <f>VLOOKUP(A210,Sheet2!$A:$D,2,FALSE)</f>
        <v>32.14</v>
      </c>
      <c r="L210" s="6">
        <f>VLOOKUP($A210,Sheet2!$A:$D,4,FALSE)</f>
        <v>140</v>
      </c>
      <c r="M210" s="6">
        <f>VLOOKUP($A210,Sheet2!$A:$D,3,FALSE)</f>
        <v>1</v>
      </c>
      <c r="N210" s="6">
        <f t="shared" si="27"/>
        <v>11</v>
      </c>
      <c r="O210" s="6" cm="1">
        <f t="array" ref="O210">B210/MEDIAN(IF($N:$N=$N210, B:B))</f>
        <v>0.81186094069529657</v>
      </c>
      <c r="P210" s="6" cm="1">
        <f t="array" ref="P210">C210/MEDIAN(IF($N:$N=$N210, C:C))</f>
        <v>0.85665914221218964</v>
      </c>
      <c r="Q210" s="6" cm="1">
        <f t="array" ref="Q210">D210/MEDIAN(IF($N:$N=$N210, D:D))</f>
        <v>0.87412587412587417</v>
      </c>
      <c r="R210" s="6" cm="1">
        <f t="array" ref="R210">E210/MEDIAN(IF($N:$N=$N210, E:E))</f>
        <v>0.80692167577413476</v>
      </c>
      <c r="S210" s="6" cm="1">
        <f t="array" ref="S210">F210/MEDIAN(IF($N:$N=$N210, F:F))</f>
        <v>0.78843930635838155</v>
      </c>
      <c r="T210" s="6" cm="1">
        <f t="array" ref="T210">G210/MEDIAN(IF($N:$N=$N210, G:G))</f>
        <v>0.76751269035532999</v>
      </c>
      <c r="U210" s="6" cm="1">
        <f t="array" ref="U210">H210/MEDIAN(IF($N:$N=$N210, H:H))</f>
        <v>0.82553956834532372</v>
      </c>
      <c r="V210" s="6" cm="1">
        <f t="array" ref="V210">I210/MEDIAN(IF($N:$N=$N210, I:I))</f>
        <v>0.80163043478260865</v>
      </c>
      <c r="W210" s="6" t="str">
        <f>MID(A210,11,1)</f>
        <v>2</v>
      </c>
      <c r="X210" s="8">
        <f>_xlfn.NUMBERVALUE(RIGHT(A210,LEN(A210)-SEARCH("_",A210,11)))</f>
        <v>117</v>
      </c>
      <c r="Y210" s="4">
        <f t="shared" si="28"/>
        <v>1.0030512218693912</v>
      </c>
      <c r="Z210" s="4">
        <f t="shared" si="29"/>
        <v>1.0583992359401106</v>
      </c>
      <c r="AA210" s="4">
        <f t="shared" si="30"/>
        <v>1.0799793193138492</v>
      </c>
      <c r="AB210" s="4">
        <f t="shared" si="31"/>
        <v>0.99694877813060878</v>
      </c>
      <c r="AC210" s="4">
        <f t="shared" si="32"/>
        <v>0.97411387833898222</v>
      </c>
      <c r="AD210" s="4">
        <f t="shared" si="33"/>
        <v>0.94825912083152575</v>
      </c>
      <c r="AE210" s="4">
        <f t="shared" si="34"/>
        <v>1.0199511162849368</v>
      </c>
      <c r="AF210" s="4">
        <f t="shared" si="35"/>
        <v>0.99041146924466783</v>
      </c>
    </row>
    <row r="211" spans="1:32" x14ac:dyDescent="0.35">
      <c r="A211" s="6" t="s">
        <v>113</v>
      </c>
      <c r="B211" s="6">
        <v>958</v>
      </c>
      <c r="C211" s="6">
        <v>1311</v>
      </c>
      <c r="D211" s="6">
        <v>1532</v>
      </c>
      <c r="E211" s="6">
        <v>2137</v>
      </c>
      <c r="F211" s="6">
        <v>2161</v>
      </c>
      <c r="G211" s="6">
        <v>881</v>
      </c>
      <c r="H211" s="6">
        <v>2121</v>
      </c>
      <c r="I211" s="6">
        <v>1765</v>
      </c>
      <c r="J211" s="6">
        <f>VLOOKUP($A211,Sheet2!$A:$E,5,FALSE)</f>
        <v>32950784</v>
      </c>
      <c r="K211" s="6">
        <f>VLOOKUP(A211,Sheet2!$A:$D,2,FALSE)</f>
        <v>34.29</v>
      </c>
      <c r="L211" s="6">
        <f>VLOOKUP($A211,Sheet2!$A:$D,4,FALSE)</f>
        <v>140</v>
      </c>
      <c r="M211" s="6">
        <f>VLOOKUP($A211,Sheet2!$A:$D,3,FALSE)</f>
        <v>2</v>
      </c>
      <c r="N211" s="6">
        <f t="shared" si="27"/>
        <v>12</v>
      </c>
      <c r="O211" s="6" cm="1">
        <f t="array" ref="O211">B211/MEDIAN(IF($N:$N=$N211, B:B))</f>
        <v>0.89282385834109967</v>
      </c>
      <c r="P211" s="6" cm="1">
        <f t="array" ref="P211">C211/MEDIAN(IF($N:$N=$N211, C:C))</f>
        <v>1.2356267672007539</v>
      </c>
      <c r="Q211" s="6" cm="1">
        <f t="array" ref="Q211">D211/MEDIAN(IF($N:$N=$N211, D:D))</f>
        <v>1.5941727367325702</v>
      </c>
      <c r="R211" s="6" cm="1">
        <f t="array" ref="R211">E211/MEDIAN(IF($N:$N=$N211, E:E))</f>
        <v>1.5853115727002967</v>
      </c>
      <c r="S211" s="6" cm="1">
        <f t="array" ref="S211">F211/MEDIAN(IF($N:$N=$N211, F:F))</f>
        <v>1.7029156816390858</v>
      </c>
      <c r="T211" s="6" cm="1">
        <f t="array" ref="T211">G211/MEDIAN(IF($N:$N=$N211, G:G))</f>
        <v>1.6529080675422139</v>
      </c>
      <c r="U211" s="6" cm="1">
        <f t="array" ref="U211">H211/MEDIAN(IF($N:$N=$N211, H:H))</f>
        <v>1.7719298245614035</v>
      </c>
      <c r="V211" s="6" cm="1">
        <f t="array" ref="V211">I211/MEDIAN(IF($N:$N=$N211, I:I))</f>
        <v>1.4745196324143692</v>
      </c>
      <c r="W211" s="6" t="str">
        <f>MID(A211,11,1)</f>
        <v>2</v>
      </c>
      <c r="X211" s="8">
        <f>_xlfn.NUMBERVALUE(RIGHT(A211,LEN(A211)-SEARCH("_",A211,11)))</f>
        <v>118</v>
      </c>
      <c r="Y211" s="4">
        <f t="shared" si="28"/>
        <v>0.56161551462435433</v>
      </c>
      <c r="Z211" s="4">
        <f t="shared" si="29"/>
        <v>0.77724979710383035</v>
      </c>
      <c r="AA211" s="4">
        <f t="shared" si="30"/>
        <v>1.0027869815258985</v>
      </c>
      <c r="AB211" s="4">
        <f t="shared" si="31"/>
        <v>0.99721301847410149</v>
      </c>
      <c r="AC211" s="4">
        <f t="shared" si="32"/>
        <v>1.0711898634548314</v>
      </c>
      <c r="AD211" s="4">
        <f t="shared" si="33"/>
        <v>1.0397334326440173</v>
      </c>
      <c r="AE211" s="4">
        <f t="shared" si="34"/>
        <v>1.1146020248028632</v>
      </c>
      <c r="AF211" s="4">
        <f t="shared" si="35"/>
        <v>0.92752125119144446</v>
      </c>
    </row>
    <row r="212" spans="1:32" x14ac:dyDescent="0.35">
      <c r="A212" s="6" t="s">
        <v>114</v>
      </c>
      <c r="B212" s="6">
        <v>1938</v>
      </c>
      <c r="C212" s="6">
        <v>1795</v>
      </c>
      <c r="D212" s="6">
        <v>1778</v>
      </c>
      <c r="E212" s="6">
        <v>2225</v>
      </c>
      <c r="F212" s="6">
        <v>2475</v>
      </c>
      <c r="G212" s="6">
        <v>1039</v>
      </c>
      <c r="H212" s="6">
        <v>2364</v>
      </c>
      <c r="I212" s="6">
        <v>2110</v>
      </c>
      <c r="J212" s="6">
        <f>VLOOKUP($A212,Sheet2!$A:$E,5,FALSE)</f>
        <v>32950862</v>
      </c>
      <c r="K212" s="6">
        <f>VLOOKUP(A212,Sheet2!$A:$D,2,FALSE)</f>
        <v>44.2</v>
      </c>
      <c r="L212" s="6">
        <f>VLOOKUP($A212,Sheet2!$A:$D,4,FALSE)</f>
        <v>138</v>
      </c>
      <c r="M212" s="6">
        <f>VLOOKUP($A212,Sheet2!$A:$D,3,FALSE)</f>
        <v>1</v>
      </c>
      <c r="N212" s="6">
        <f t="shared" si="27"/>
        <v>11</v>
      </c>
      <c r="O212" s="6" cm="1">
        <f t="array" ref="O212">B212/MEDIAN(IF($N:$N=$N212, B:B))</f>
        <v>1.98159509202454</v>
      </c>
      <c r="P212" s="6" cm="1">
        <f t="array" ref="P212">C212/MEDIAN(IF($N:$N=$N212, C:C))</f>
        <v>2.0259593679458239</v>
      </c>
      <c r="Q212" s="6" cm="1">
        <f t="array" ref="Q212">D212/MEDIAN(IF($N:$N=$N212, D:D))</f>
        <v>2.0722610722610724</v>
      </c>
      <c r="R212" s="6" cm="1">
        <f t="array" ref="R212">E212/MEDIAN(IF($N:$N=$N212, E:E))</f>
        <v>2.0264116575591986</v>
      </c>
      <c r="S212" s="6" cm="1">
        <f t="array" ref="S212">F212/MEDIAN(IF($N:$N=$N212, F:F))</f>
        <v>1.9075144508670521</v>
      </c>
      <c r="T212" s="6" cm="1">
        <f t="array" ref="T212">G212/MEDIAN(IF($N:$N=$N212, G:G))</f>
        <v>2.1096446700507614</v>
      </c>
      <c r="U212" s="6" cm="1">
        <f t="array" ref="U212">H212/MEDIAN(IF($N:$N=$N212, H:H))</f>
        <v>2.1258992805755397</v>
      </c>
      <c r="V212" s="6" cm="1">
        <f t="array" ref="V212">I212/MEDIAN(IF($N:$N=$N212, I:I))</f>
        <v>1.911231884057971</v>
      </c>
      <c r="W212" s="6" t="str">
        <f>MID(A212,11,1)</f>
        <v>2</v>
      </c>
      <c r="X212" s="8">
        <f>_xlfn.NUMBERVALUE(RIGHT(A212,LEN(A212)-SEARCH("_",A212,11)))</f>
        <v>119</v>
      </c>
      <c r="Y212" s="4">
        <f t="shared" si="28"/>
        <v>0.97799292293458517</v>
      </c>
      <c r="Z212" s="4">
        <f t="shared" si="29"/>
        <v>0.99988838889368015</v>
      </c>
      <c r="AA212" s="4">
        <f t="shared" si="30"/>
        <v>1.0227400498219774</v>
      </c>
      <c r="AB212" s="4">
        <f t="shared" si="31"/>
        <v>1.0001116111063197</v>
      </c>
      <c r="AC212" s="4">
        <f t="shared" si="32"/>
        <v>0.94143129484513566</v>
      </c>
      <c r="AD212" s="4">
        <f t="shared" si="33"/>
        <v>1.0411902842918235</v>
      </c>
      <c r="AE212" s="4">
        <f t="shared" si="34"/>
        <v>1.049212555906379</v>
      </c>
      <c r="AF212" s="4">
        <f t="shared" si="35"/>
        <v>0.94326599022101409</v>
      </c>
    </row>
    <row r="213" spans="1:32" x14ac:dyDescent="0.35">
      <c r="A213" s="6" t="s">
        <v>116</v>
      </c>
      <c r="B213" s="6">
        <v>998</v>
      </c>
      <c r="C213" s="6">
        <v>1134</v>
      </c>
      <c r="D213" s="6">
        <v>965</v>
      </c>
      <c r="E213" s="6">
        <v>1398</v>
      </c>
      <c r="F213" s="6">
        <v>1241</v>
      </c>
      <c r="G213" s="6">
        <v>522</v>
      </c>
      <c r="H213" s="6">
        <v>1182</v>
      </c>
      <c r="I213" s="6">
        <v>1208</v>
      </c>
      <c r="J213" s="6">
        <f>VLOOKUP($A213,Sheet2!$A:$E,5,FALSE)</f>
        <v>32953378</v>
      </c>
      <c r="K213" s="6">
        <f>VLOOKUP(A213,Sheet2!$A:$D,2,FALSE)</f>
        <v>32.840000000000003</v>
      </c>
      <c r="L213" s="6">
        <f>VLOOKUP($A213,Sheet2!$A:$D,4,FALSE)</f>
        <v>134</v>
      </c>
      <c r="M213" s="6">
        <f>VLOOKUP($A213,Sheet2!$A:$D,3,FALSE)</f>
        <v>2</v>
      </c>
      <c r="N213" s="6">
        <f t="shared" si="27"/>
        <v>12</v>
      </c>
      <c r="O213" s="6" cm="1">
        <f t="array" ref="O213">B213/MEDIAN(IF($N:$N=$N213, B:B))</f>
        <v>0.93010251630941287</v>
      </c>
      <c r="P213" s="6" cm="1">
        <f t="array" ref="P213">C213/MEDIAN(IF($N:$N=$N213, C:C))</f>
        <v>1.0688030160226201</v>
      </c>
      <c r="Q213" s="6" cm="1">
        <f t="array" ref="Q213">D213/MEDIAN(IF($N:$N=$N213, D:D))</f>
        <v>1.0041623309053069</v>
      </c>
      <c r="R213" s="6" cm="1">
        <f t="array" ref="R213">E213/MEDIAN(IF($N:$N=$N213, E:E))</f>
        <v>1.0370919881305638</v>
      </c>
      <c r="S213" s="6" cm="1">
        <f t="array" ref="S213">F213/MEDIAN(IF($N:$N=$N213, F:F))</f>
        <v>0.97793538219070131</v>
      </c>
      <c r="T213" s="6" cm="1">
        <f t="array" ref="T213">G213/MEDIAN(IF($N:$N=$N213, G:G))</f>
        <v>0.9793621013133208</v>
      </c>
      <c r="U213" s="6" cm="1">
        <f t="array" ref="U213">H213/MEDIAN(IF($N:$N=$N213, H:H))</f>
        <v>0.98746867167919794</v>
      </c>
      <c r="V213" s="6" cm="1">
        <f t="array" ref="V213">I213/MEDIAN(IF($N:$N=$N213, I:I))</f>
        <v>1.0091896407685881</v>
      </c>
      <c r="W213" s="6" t="str">
        <f>MID(A213,11,1)</f>
        <v>2</v>
      </c>
      <c r="X213" s="8">
        <f>_xlfn.NUMBERVALUE(RIGHT(A213,LEN(A213)-SEARCH("_",A213,11)))</f>
        <v>120</v>
      </c>
      <c r="Y213" s="4">
        <f t="shared" si="28"/>
        <v>0.9340108836450477</v>
      </c>
      <c r="Z213" s="4">
        <f t="shared" si="29"/>
        <v>1.0732942142752879</v>
      </c>
      <c r="AA213" s="4">
        <f t="shared" si="30"/>
        <v>1.0083819036781643</v>
      </c>
      <c r="AB213" s="4">
        <f t="shared" si="31"/>
        <v>1.0414499340337116</v>
      </c>
      <c r="AC213" s="4">
        <f t="shared" si="32"/>
        <v>0.98204474716616841</v>
      </c>
      <c r="AD213" s="4">
        <f t="shared" si="33"/>
        <v>0.98347746147998261</v>
      </c>
      <c r="AE213" s="4">
        <f t="shared" si="34"/>
        <v>0.99161809632183573</v>
      </c>
      <c r="AF213" s="4">
        <f t="shared" si="35"/>
        <v>1.0134303387113177</v>
      </c>
    </row>
    <row r="214" spans="1:32" x14ac:dyDescent="0.35">
      <c r="A214" s="6" t="s">
        <v>117</v>
      </c>
      <c r="B214" s="6">
        <v>1080</v>
      </c>
      <c r="C214" s="6">
        <v>949</v>
      </c>
      <c r="D214" s="6">
        <v>979</v>
      </c>
      <c r="E214" s="6">
        <v>1115</v>
      </c>
      <c r="F214" s="6">
        <v>1383</v>
      </c>
      <c r="G214" s="6">
        <v>464</v>
      </c>
      <c r="H214" s="6">
        <v>1263</v>
      </c>
      <c r="I214" s="6">
        <v>1157</v>
      </c>
      <c r="J214" s="6">
        <f>VLOOKUP($A214,Sheet2!$A:$E,5,FALSE)</f>
        <v>32953451</v>
      </c>
      <c r="K214" s="6">
        <f>VLOOKUP(A214,Sheet2!$A:$D,2,FALSE)</f>
        <v>36.880000000000003</v>
      </c>
      <c r="L214" s="6">
        <f>VLOOKUP($A214,Sheet2!$A:$D,4,FALSE)</f>
        <v>160</v>
      </c>
      <c r="M214" s="6">
        <f>VLOOKUP($A214,Sheet2!$A:$D,3,FALSE)</f>
        <v>1</v>
      </c>
      <c r="N214" s="6">
        <f t="shared" si="27"/>
        <v>21</v>
      </c>
      <c r="O214" s="6" cm="1">
        <f t="array" ref="O214">B214/MEDIAN(IF($N:$N=$N214, B:B))</f>
        <v>2.9347826086956523</v>
      </c>
      <c r="P214" s="6" cm="1">
        <f t="array" ref="P214">C214/MEDIAN(IF($N:$N=$N214, C:C))</f>
        <v>2.8328358208955224</v>
      </c>
      <c r="Q214" s="6" cm="1">
        <f t="array" ref="Q214">D214/MEDIAN(IF($N:$N=$N214, D:D))</f>
        <v>2.8213256484149856</v>
      </c>
      <c r="R214" s="6" cm="1">
        <f t="array" ref="R214">E214/MEDIAN(IF($N:$N=$N214, E:E))</f>
        <v>2.6297169811320753</v>
      </c>
      <c r="S214" s="6" cm="1">
        <f t="array" ref="S214">F214/MEDIAN(IF($N:$N=$N214, F:F))</f>
        <v>2.9614561027837261</v>
      </c>
      <c r="T214" s="6" cm="1">
        <f t="array" ref="T214">G214/MEDIAN(IF($N:$N=$N214, G:G))</f>
        <v>2.5777777777777779</v>
      </c>
      <c r="U214" s="6" cm="1">
        <f t="array" ref="U214">H214/MEDIAN(IF($N:$N=$N214, H:H))</f>
        <v>2.7456521739130433</v>
      </c>
      <c r="V214" s="6" cm="1">
        <f t="array" ref="V214">I214/MEDIAN(IF($N:$N=$N214, I:I))</f>
        <v>2.6295454545454544</v>
      </c>
      <c r="W214" s="6" t="str">
        <f>MID(A214,11,1)</f>
        <v>2</v>
      </c>
      <c r="X214" s="8">
        <f>_xlfn.NUMBERVALUE(RIGHT(A214,LEN(A214)-SEARCH("_",A214,11)))</f>
        <v>121</v>
      </c>
      <c r="Y214" s="4">
        <f t="shared" si="28"/>
        <v>1.0543539788949146</v>
      </c>
      <c r="Z214" s="4">
        <f t="shared" si="29"/>
        <v>1.0177284376932803</v>
      </c>
      <c r="AA214" s="4">
        <f t="shared" si="30"/>
        <v>1.0135932775227576</v>
      </c>
      <c r="AB214" s="4">
        <f t="shared" si="31"/>
        <v>0.94475568793710973</v>
      </c>
      <c r="AC214" s="4">
        <f t="shared" si="32"/>
        <v>1.0639367345441617</v>
      </c>
      <c r="AD214" s="4">
        <f t="shared" si="33"/>
        <v>0.92609593932234802</v>
      </c>
      <c r="AE214" s="4">
        <f t="shared" si="34"/>
        <v>0.98640672247724226</v>
      </c>
      <c r="AF214" s="4">
        <f t="shared" si="35"/>
        <v>0.94469406506304943</v>
      </c>
    </row>
    <row r="215" spans="1:32" x14ac:dyDescent="0.35">
      <c r="A215" s="6" t="s">
        <v>118</v>
      </c>
      <c r="B215" s="6">
        <v>516</v>
      </c>
      <c r="C215" s="6">
        <v>356</v>
      </c>
      <c r="D215" s="6">
        <v>525</v>
      </c>
      <c r="E215" s="6">
        <v>532</v>
      </c>
      <c r="F215" s="6">
        <v>627</v>
      </c>
      <c r="G215" s="6">
        <v>179</v>
      </c>
      <c r="H215" s="6">
        <v>614</v>
      </c>
      <c r="I215" s="6">
        <v>506</v>
      </c>
      <c r="J215" s="6">
        <f>VLOOKUP($A215,Sheet2!$A:$E,5,FALSE)</f>
        <v>32953549</v>
      </c>
      <c r="K215" s="6">
        <f>VLOOKUP(A215,Sheet2!$A:$D,2,FALSE)</f>
        <v>36.880000000000003</v>
      </c>
      <c r="L215" s="6">
        <f>VLOOKUP($A215,Sheet2!$A:$D,4,FALSE)</f>
        <v>160</v>
      </c>
      <c r="M215" s="6">
        <f>VLOOKUP($A215,Sheet2!$A:$D,3,FALSE)</f>
        <v>2</v>
      </c>
      <c r="N215" s="6">
        <f t="shared" si="27"/>
        <v>22</v>
      </c>
      <c r="O215" s="6" cm="1">
        <f t="array" ref="O215">B215/MEDIAN(IF($N:$N=$N215, B:B))</f>
        <v>1.2803970223325063</v>
      </c>
      <c r="P215" s="6" cm="1">
        <f t="array" ref="P215">C215/MEDIAN(IF($N:$N=$N215, C:C))</f>
        <v>0.76394849785407726</v>
      </c>
      <c r="Q215" s="6" cm="1">
        <f t="array" ref="Q215">D215/MEDIAN(IF($N:$N=$N215, D:D))</f>
        <v>1.4189189189189189</v>
      </c>
      <c r="R215" s="6" cm="1">
        <f t="array" ref="R215">E215/MEDIAN(IF($N:$N=$N215, E:E))</f>
        <v>0.72976680384087789</v>
      </c>
      <c r="S215" s="6" cm="1">
        <f t="array" ref="S215">F215/MEDIAN(IF($N:$N=$N215, F:F))</f>
        <v>1.3512931034482758</v>
      </c>
      <c r="T215" s="6" cm="1">
        <f t="array" ref="T215">G215/MEDIAN(IF($N:$N=$N215, G:G))</f>
        <v>0.87317073170731707</v>
      </c>
      <c r="U215" s="6" cm="1">
        <f t="array" ref="U215">H215/MEDIAN(IF($N:$N=$N215, H:H))</f>
        <v>1.2712215320910973</v>
      </c>
      <c r="V215" s="6" cm="1">
        <f t="array" ref="V215">I215/MEDIAN(IF($N:$N=$N215, I:I))</f>
        <v>1.1244444444444444</v>
      </c>
      <c r="W215" s="6" t="str">
        <f>MID(A215,11,1)</f>
        <v>2</v>
      </c>
      <c r="X215" s="8">
        <f>_xlfn.NUMBERVALUE(RIGHT(A215,LEN(A215)-SEARCH("_",A215,11)))</f>
        <v>122</v>
      </c>
      <c r="Y215" s="4">
        <f t="shared" si="28"/>
        <v>1.068927834575782</v>
      </c>
      <c r="Z215" s="4">
        <f t="shared" si="29"/>
        <v>0.6377754706512555</v>
      </c>
      <c r="AA215" s="4">
        <f t="shared" si="30"/>
        <v>1.1845715828638752</v>
      </c>
      <c r="AB215" s="4">
        <f t="shared" si="31"/>
        <v>0.60923919360095424</v>
      </c>
      <c r="AC215" s="4">
        <f t="shared" si="32"/>
        <v>1.1281147845180231</v>
      </c>
      <c r="AD215" s="4">
        <f t="shared" si="33"/>
        <v>0.72895866139906584</v>
      </c>
      <c r="AE215" s="4">
        <f t="shared" si="34"/>
        <v>1.0612677598147104</v>
      </c>
      <c r="AF215" s="4">
        <f t="shared" si="35"/>
        <v>0.93873224018528978</v>
      </c>
    </row>
    <row r="216" spans="1:32" x14ac:dyDescent="0.35">
      <c r="A216" s="6" t="s">
        <v>119</v>
      </c>
      <c r="B216" s="6">
        <v>371</v>
      </c>
      <c r="C216" s="6">
        <v>393</v>
      </c>
      <c r="D216" s="6">
        <v>345</v>
      </c>
      <c r="E216" s="6">
        <v>481</v>
      </c>
      <c r="F216" s="6">
        <v>535</v>
      </c>
      <c r="G216" s="6">
        <v>197</v>
      </c>
      <c r="H216" s="6">
        <v>516</v>
      </c>
      <c r="I216" s="6">
        <v>510</v>
      </c>
      <c r="J216" s="6">
        <f>VLOOKUP($A216,Sheet2!$A:$E,5,FALSE)</f>
        <v>32953627</v>
      </c>
      <c r="K216" s="6">
        <f>VLOOKUP(A216,Sheet2!$A:$D,2,FALSE)</f>
        <v>25.38</v>
      </c>
      <c r="L216" s="6">
        <f>VLOOKUP($A216,Sheet2!$A:$D,4,FALSE)</f>
        <v>130</v>
      </c>
      <c r="M216" s="6">
        <f>VLOOKUP($A216,Sheet2!$A:$D,3,FALSE)</f>
        <v>1</v>
      </c>
      <c r="N216" s="6">
        <f t="shared" si="27"/>
        <v>11</v>
      </c>
      <c r="O216" s="6" cm="1">
        <f t="array" ref="O216">B216/MEDIAN(IF($N:$N=$N216, B:B))</f>
        <v>0.37934560327198363</v>
      </c>
      <c r="P216" s="6" cm="1">
        <f t="array" ref="P216">C216/MEDIAN(IF($N:$N=$N216, C:C))</f>
        <v>0.4435665914221219</v>
      </c>
      <c r="Q216" s="6" cm="1">
        <f t="array" ref="Q216">D216/MEDIAN(IF($N:$N=$N216, D:D))</f>
        <v>0.40209790209790208</v>
      </c>
      <c r="R216" s="6" cm="1">
        <f t="array" ref="R216">E216/MEDIAN(IF($N:$N=$N216, E:E))</f>
        <v>0.43806921675774135</v>
      </c>
      <c r="S216" s="6" cm="1">
        <f t="array" ref="S216">F216/MEDIAN(IF($N:$N=$N216, F:F))</f>
        <v>0.41233140655105971</v>
      </c>
      <c r="T216" s="6" cm="1">
        <f t="array" ref="T216">G216/MEDIAN(IF($N:$N=$N216, G:G))</f>
        <v>0.4</v>
      </c>
      <c r="U216" s="6" cm="1">
        <f t="array" ref="U216">H216/MEDIAN(IF($N:$N=$N216, H:H))</f>
        <v>0.46402877697841727</v>
      </c>
      <c r="V216" s="6" cm="1">
        <f t="array" ref="V216">I216/MEDIAN(IF($N:$N=$N216, I:I))</f>
        <v>0.46195652173913043</v>
      </c>
      <c r="W216" s="6" t="str">
        <f>MID(A216,11,1)</f>
        <v>2</v>
      </c>
      <c r="X216" s="8">
        <f>_xlfn.NUMBERVALUE(RIGHT(A216,LEN(A216)-SEARCH("_",A216,11)))</f>
        <v>123</v>
      </c>
      <c r="Y216" s="4">
        <f t="shared" si="28"/>
        <v>0.89215739705363328</v>
      </c>
      <c r="Z216" s="4">
        <f t="shared" si="29"/>
        <v>1.0431944174647014</v>
      </c>
      <c r="AA216" s="4">
        <f t="shared" si="30"/>
        <v>0.94566699759318162</v>
      </c>
      <c r="AB216" s="4">
        <f t="shared" si="31"/>
        <v>1.0302655119260604</v>
      </c>
      <c r="AC216" s="4">
        <f t="shared" si="32"/>
        <v>0.96973448807393969</v>
      </c>
      <c r="AD216" s="4">
        <f t="shared" si="33"/>
        <v>0.9407330828231304</v>
      </c>
      <c r="AE216" s="4">
        <f t="shared" si="34"/>
        <v>1.0913180547138832</v>
      </c>
      <c r="AF216" s="4">
        <f t="shared" si="35"/>
        <v>1.0864444570647565</v>
      </c>
    </row>
    <row r="217" spans="1:32" x14ac:dyDescent="0.35">
      <c r="A217" s="6" t="s">
        <v>120</v>
      </c>
      <c r="B217" s="6">
        <v>615</v>
      </c>
      <c r="C217" s="6">
        <v>1088</v>
      </c>
      <c r="D217" s="6">
        <v>553</v>
      </c>
      <c r="E217" s="6">
        <v>1671</v>
      </c>
      <c r="F217" s="6">
        <v>758</v>
      </c>
      <c r="G217" s="6">
        <v>454</v>
      </c>
      <c r="H217" s="6">
        <v>822</v>
      </c>
      <c r="I217" s="6">
        <v>1009</v>
      </c>
      <c r="J217" s="6">
        <f>VLOOKUP($A217,Sheet2!$A:$E,5,FALSE)</f>
        <v>32953862</v>
      </c>
      <c r="K217" s="6">
        <f>VLOOKUP(A217,Sheet2!$A:$D,2,FALSE)</f>
        <v>32.14</v>
      </c>
      <c r="L217" s="6">
        <f>VLOOKUP($A217,Sheet2!$A:$D,4,FALSE)</f>
        <v>140</v>
      </c>
      <c r="M217" s="6">
        <f>VLOOKUP($A217,Sheet2!$A:$D,3,FALSE)</f>
        <v>2</v>
      </c>
      <c r="N217" s="6">
        <f t="shared" si="27"/>
        <v>12</v>
      </c>
      <c r="O217" s="6" cm="1">
        <f t="array" ref="O217">B217/MEDIAN(IF($N:$N=$N217, B:B))</f>
        <v>0.5731593662628145</v>
      </c>
      <c r="P217" s="6" cm="1">
        <f t="array" ref="P217">C217/MEDIAN(IF($N:$N=$N217, C:C))</f>
        <v>1.0254476908576815</v>
      </c>
      <c r="Q217" s="6" cm="1">
        <f t="array" ref="Q217">D217/MEDIAN(IF($N:$N=$N217, D:D))</f>
        <v>0.5754422476586889</v>
      </c>
      <c r="R217" s="6" cm="1">
        <f t="array" ref="R217">E217/MEDIAN(IF($N:$N=$N217, E:E))</f>
        <v>1.2396142433234421</v>
      </c>
      <c r="S217" s="6" cm="1">
        <f t="array" ref="S217">F217/MEDIAN(IF($N:$N=$N217, F:F))</f>
        <v>0.59732072498029942</v>
      </c>
      <c r="T217" s="6" cm="1">
        <f t="array" ref="T217">G217/MEDIAN(IF($N:$N=$N217, G:G))</f>
        <v>0.85178236397748597</v>
      </c>
      <c r="U217" s="6" cm="1">
        <f t="array" ref="U217">H217/MEDIAN(IF($N:$N=$N217, H:H))</f>
        <v>0.68671679197994984</v>
      </c>
      <c r="V217" s="6" cm="1">
        <f t="array" ref="V217">I217/MEDIAN(IF($N:$N=$N217, I:I))</f>
        <v>0.84294068504594821</v>
      </c>
      <c r="W217" s="6" t="str">
        <f>MID(A217,11,1)</f>
        <v>2</v>
      </c>
      <c r="X217" s="8">
        <f>_xlfn.NUMBERVALUE(RIGHT(A217,LEN(A217)-SEARCH("_",A217,11)))</f>
        <v>124</v>
      </c>
      <c r="Y217" s="4">
        <f t="shared" si="28"/>
        <v>0.74939569788813643</v>
      </c>
      <c r="Z217" s="4">
        <f t="shared" si="29"/>
        <v>1.3407546542399178</v>
      </c>
      <c r="AA217" s="4">
        <f t="shared" si="30"/>
        <v>0.75238052479240913</v>
      </c>
      <c r="AB217" s="4">
        <f t="shared" si="31"/>
        <v>1.6207736201618352</v>
      </c>
      <c r="AC217" s="4">
        <f t="shared" si="32"/>
        <v>0.78098624555042973</v>
      </c>
      <c r="AD217" s="4">
        <f t="shared" si="33"/>
        <v>1.1136903218799024</v>
      </c>
      <c r="AE217" s="4">
        <f t="shared" si="34"/>
        <v>0.89787001638448927</v>
      </c>
      <c r="AF217" s="4">
        <f t="shared" si="35"/>
        <v>1.1021299836155105</v>
      </c>
    </row>
    <row r="218" spans="1:32" x14ac:dyDescent="0.35">
      <c r="A218" s="6" t="s">
        <v>121</v>
      </c>
      <c r="B218" s="6">
        <v>444</v>
      </c>
      <c r="C218" s="6">
        <v>367</v>
      </c>
      <c r="D218" s="6">
        <v>314</v>
      </c>
      <c r="E218" s="6">
        <v>375</v>
      </c>
      <c r="F218" s="6">
        <v>446</v>
      </c>
      <c r="G218" s="6">
        <v>195</v>
      </c>
      <c r="H218" s="6">
        <v>485</v>
      </c>
      <c r="I218" s="6">
        <v>426</v>
      </c>
      <c r="J218" s="6">
        <f>VLOOKUP($A218,Sheet2!$A:$E,5,FALSE)</f>
        <v>32953933</v>
      </c>
      <c r="K218" s="6">
        <f>VLOOKUP(A218,Sheet2!$A:$D,2,FALSE)</f>
        <v>33.75</v>
      </c>
      <c r="L218" s="6">
        <f>VLOOKUP($A218,Sheet2!$A:$D,4,FALSE)</f>
        <v>160</v>
      </c>
      <c r="M218" s="6">
        <f>VLOOKUP($A218,Sheet2!$A:$D,3,FALSE)</f>
        <v>1</v>
      </c>
      <c r="N218" s="6">
        <f t="shared" si="27"/>
        <v>21</v>
      </c>
      <c r="O218" s="6" cm="1">
        <f t="array" ref="O218">B218/MEDIAN(IF($N:$N=$N218, B:B))</f>
        <v>1.2065217391304348</v>
      </c>
      <c r="P218" s="6" cm="1">
        <f t="array" ref="P218">C218/MEDIAN(IF($N:$N=$N218, C:C))</f>
        <v>1.0955223880597016</v>
      </c>
      <c r="Q218" s="6" cm="1">
        <f t="array" ref="Q218">D218/MEDIAN(IF($N:$N=$N218, D:D))</f>
        <v>0.90489913544668588</v>
      </c>
      <c r="R218" s="6" cm="1">
        <f t="array" ref="R218">E218/MEDIAN(IF($N:$N=$N218, E:E))</f>
        <v>0.88443396226415094</v>
      </c>
      <c r="S218" s="6" cm="1">
        <f t="array" ref="S218">F218/MEDIAN(IF($N:$N=$N218, F:F))</f>
        <v>0.95503211991434689</v>
      </c>
      <c r="T218" s="6" cm="1">
        <f t="array" ref="T218">G218/MEDIAN(IF($N:$N=$N218, G:G))</f>
        <v>1.0833333333333333</v>
      </c>
      <c r="U218" s="6" cm="1">
        <f t="array" ref="U218">H218/MEDIAN(IF($N:$N=$N218, H:H))</f>
        <v>1.0543478260869565</v>
      </c>
      <c r="V218" s="6" cm="1">
        <f t="array" ref="V218">I218/MEDIAN(IF($N:$N=$N218, I:I))</f>
        <v>0.96818181818181814</v>
      </c>
      <c r="W218" s="6" t="str">
        <f>MID(A218,11,1)</f>
        <v>2</v>
      </c>
      <c r="X218" s="8">
        <f>_xlfn.NUMBERVALUE(RIGHT(A218,LEN(A218)-SEARCH("_",A218,11)))</f>
        <v>125</v>
      </c>
      <c r="Y218" s="4">
        <f t="shared" si="28"/>
        <v>1.1930818839163573</v>
      </c>
      <c r="Z218" s="4">
        <f t="shared" si="29"/>
        <v>1.0833189922966757</v>
      </c>
      <c r="AA218" s="4">
        <f t="shared" si="30"/>
        <v>0.89481915680285917</v>
      </c>
      <c r="AB218" s="4">
        <f t="shared" si="31"/>
        <v>0.87458195213144485</v>
      </c>
      <c r="AC218" s="4">
        <f t="shared" si="32"/>
        <v>0.94439369293855679</v>
      </c>
      <c r="AD218" s="4">
        <f t="shared" si="33"/>
        <v>1.071265715588561</v>
      </c>
      <c r="AE218" s="4">
        <f t="shared" si="34"/>
        <v>1.0426030877467265</v>
      </c>
      <c r="AF218" s="4">
        <f t="shared" si="35"/>
        <v>0.95739691225327328</v>
      </c>
    </row>
    <row r="219" spans="1:32" x14ac:dyDescent="0.35">
      <c r="A219" s="6" t="s">
        <v>122</v>
      </c>
      <c r="B219" s="6">
        <v>180</v>
      </c>
      <c r="C219" s="6">
        <v>389</v>
      </c>
      <c r="D219" s="6">
        <v>170</v>
      </c>
      <c r="E219" s="6">
        <v>510</v>
      </c>
      <c r="F219" s="6">
        <v>258</v>
      </c>
      <c r="G219" s="6">
        <v>128</v>
      </c>
      <c r="H219" s="6">
        <v>240</v>
      </c>
      <c r="I219" s="6">
        <v>297</v>
      </c>
      <c r="J219" s="6">
        <f>VLOOKUP($A219,Sheet2!$A:$E,5,FALSE)</f>
        <v>32954016</v>
      </c>
      <c r="K219" s="6">
        <f>VLOOKUP(A219,Sheet2!$A:$D,2,FALSE)</f>
        <v>33.6</v>
      </c>
      <c r="L219" s="6">
        <f>VLOOKUP($A219,Sheet2!$A:$D,4,FALSE)</f>
        <v>125</v>
      </c>
      <c r="M219" s="6">
        <f>VLOOKUP($A219,Sheet2!$A:$D,3,FALSE)</f>
        <v>2</v>
      </c>
      <c r="N219" s="6">
        <f t="shared" si="27"/>
        <v>12</v>
      </c>
      <c r="O219" s="6" cm="1">
        <f t="array" ref="O219">B219/MEDIAN(IF($N:$N=$N219, B:B))</f>
        <v>0.16775396085740912</v>
      </c>
      <c r="P219" s="6" cm="1">
        <f t="array" ref="P219">C219/MEDIAN(IF($N:$N=$N219, C:C))</f>
        <v>0.36663524976437323</v>
      </c>
      <c r="Q219" s="6" cm="1">
        <f t="array" ref="Q219">D219/MEDIAN(IF($N:$N=$N219, D:D))</f>
        <v>0.17689906347554629</v>
      </c>
      <c r="R219" s="6" cm="1">
        <f t="array" ref="R219">E219/MEDIAN(IF($N:$N=$N219, E:E))</f>
        <v>0.37833827893175076</v>
      </c>
      <c r="S219" s="6" cm="1">
        <f t="array" ref="S219">F219/MEDIAN(IF($N:$N=$N219, F:F))</f>
        <v>0.20330969267139479</v>
      </c>
      <c r="T219" s="6" cm="1">
        <f t="array" ref="T219">G219/MEDIAN(IF($N:$N=$N219, G:G))</f>
        <v>0.24015009380863039</v>
      </c>
      <c r="U219" s="6" cm="1">
        <f t="array" ref="U219">H219/MEDIAN(IF($N:$N=$N219, H:H))</f>
        <v>0.20050125313283207</v>
      </c>
      <c r="V219" s="6" cm="1">
        <f t="array" ref="V219">I219/MEDIAN(IF($N:$N=$N219, I:I))</f>
        <v>0.24812030075187969</v>
      </c>
      <c r="W219" s="6" t="str">
        <f>MID(A219,11,1)</f>
        <v>2</v>
      </c>
      <c r="X219" s="8">
        <f>_xlfn.NUMBERVALUE(RIGHT(A219,LEN(A219)-SEARCH("_",A219,11)))</f>
        <v>126</v>
      </c>
      <c r="Y219" s="4">
        <f t="shared" si="28"/>
        <v>0.75656898763678682</v>
      </c>
      <c r="Z219" s="4">
        <f t="shared" si="29"/>
        <v>1.6535219694870242</v>
      </c>
      <c r="AA219" s="4">
        <f t="shared" si="30"/>
        <v>0.79781332544124328</v>
      </c>
      <c r="AB219" s="4">
        <f t="shared" si="31"/>
        <v>1.7063025350497809</v>
      </c>
      <c r="AC219" s="4">
        <f t="shared" si="32"/>
        <v>0.91692504650837159</v>
      </c>
      <c r="AD219" s="4">
        <f t="shared" si="33"/>
        <v>1.0830749534916286</v>
      </c>
      <c r="AE219" s="4">
        <f t="shared" si="34"/>
        <v>0.90425900722280395</v>
      </c>
      <c r="AF219" s="4">
        <f t="shared" si="35"/>
        <v>1.1190205214382198</v>
      </c>
    </row>
    <row r="220" spans="1:32" x14ac:dyDescent="0.35">
      <c r="A220" s="6" t="s">
        <v>123</v>
      </c>
      <c r="B220" s="6">
        <v>238</v>
      </c>
      <c r="C220" s="6">
        <v>245</v>
      </c>
      <c r="D220" s="6">
        <v>188</v>
      </c>
      <c r="E220" s="6">
        <v>309</v>
      </c>
      <c r="F220" s="6">
        <v>309</v>
      </c>
      <c r="G220" s="6">
        <v>87</v>
      </c>
      <c r="H220" s="6">
        <v>320</v>
      </c>
      <c r="I220" s="6">
        <v>299</v>
      </c>
      <c r="J220" s="6">
        <f>VLOOKUP($A220,Sheet2!$A:$E,5,FALSE)</f>
        <v>32954119</v>
      </c>
      <c r="K220" s="6">
        <f>VLOOKUP(A220,Sheet2!$A:$D,2,FALSE)</f>
        <v>36.43</v>
      </c>
      <c r="L220" s="6">
        <f>VLOOKUP($A220,Sheet2!$A:$D,4,FALSE)</f>
        <v>140</v>
      </c>
      <c r="M220" s="6">
        <f>VLOOKUP($A220,Sheet2!$A:$D,3,FALSE)</f>
        <v>1</v>
      </c>
      <c r="N220" s="6">
        <f t="shared" si="27"/>
        <v>11</v>
      </c>
      <c r="O220" s="6" cm="1">
        <f t="array" ref="O220">B220/MEDIAN(IF($N:$N=$N220, B:B))</f>
        <v>0.24335378323108384</v>
      </c>
      <c r="P220" s="6" cm="1">
        <f t="array" ref="P220">C220/MEDIAN(IF($N:$N=$N220, C:C))</f>
        <v>0.2765237020316027</v>
      </c>
      <c r="Q220" s="6" cm="1">
        <f t="array" ref="Q220">D220/MEDIAN(IF($N:$N=$N220, D:D))</f>
        <v>0.21911421911421911</v>
      </c>
      <c r="R220" s="6" cm="1">
        <f t="array" ref="R220">E220/MEDIAN(IF($N:$N=$N220, E:E))</f>
        <v>0.28142076502732238</v>
      </c>
      <c r="S220" s="6" cm="1">
        <f t="array" ref="S220">F220/MEDIAN(IF($N:$N=$N220, F:F))</f>
        <v>0.23815028901734103</v>
      </c>
      <c r="T220" s="6" cm="1">
        <f t="array" ref="T220">G220/MEDIAN(IF($N:$N=$N220, G:G))</f>
        <v>0.17664974619289339</v>
      </c>
      <c r="U220" s="6" cm="1">
        <f t="array" ref="U220">H220/MEDIAN(IF($N:$N=$N220, H:H))</f>
        <v>0.28776978417266186</v>
      </c>
      <c r="V220" s="6" cm="1">
        <f t="array" ref="V220">I220/MEDIAN(IF($N:$N=$N220, I:I))</f>
        <v>0.27083333333333331</v>
      </c>
      <c r="W220" s="6" t="str">
        <f>MID(A220,11,1)</f>
        <v>2</v>
      </c>
      <c r="X220" s="8">
        <f>_xlfn.NUMBERVALUE(RIGHT(A220,LEN(A220)-SEARCH("_",A220,11)))</f>
        <v>127</v>
      </c>
      <c r="Y220" s="4">
        <f t="shared" si="28"/>
        <v>0.9465572955505841</v>
      </c>
      <c r="Z220" s="4">
        <f t="shared" si="29"/>
        <v>1.0755761594309021</v>
      </c>
      <c r="AA220" s="4">
        <f t="shared" si="30"/>
        <v>0.85227424824740261</v>
      </c>
      <c r="AB220" s="4">
        <f t="shared" si="31"/>
        <v>1.0946239451025455</v>
      </c>
      <c r="AC220" s="4">
        <f t="shared" si="32"/>
        <v>0.92631760441047784</v>
      </c>
      <c r="AD220" s="4">
        <f t="shared" si="33"/>
        <v>0.68710296505751822</v>
      </c>
      <c r="AE220" s="4">
        <f t="shared" si="34"/>
        <v>1.1193193096529488</v>
      </c>
      <c r="AF220" s="4">
        <f t="shared" si="35"/>
        <v>1.0534427044494157</v>
      </c>
    </row>
    <row r="221" spans="1:32" x14ac:dyDescent="0.35">
      <c r="A221" s="6" t="s">
        <v>124</v>
      </c>
      <c r="B221" s="6">
        <v>1096</v>
      </c>
      <c r="C221" s="6">
        <v>730</v>
      </c>
      <c r="D221" s="6">
        <v>868</v>
      </c>
      <c r="E221" s="6">
        <v>886</v>
      </c>
      <c r="F221" s="6">
        <v>1269</v>
      </c>
      <c r="G221" s="6">
        <v>401</v>
      </c>
      <c r="H221" s="6">
        <v>1122</v>
      </c>
      <c r="I221" s="6">
        <v>1077</v>
      </c>
      <c r="J221" s="6">
        <f>VLOOKUP($A221,Sheet2!$A:$E,5,FALSE)</f>
        <v>32954171</v>
      </c>
      <c r="K221" s="6">
        <f>VLOOKUP(A221,Sheet2!$A:$D,2,FALSE)</f>
        <v>39.57</v>
      </c>
      <c r="L221" s="6">
        <f>VLOOKUP($A221,Sheet2!$A:$D,4,FALSE)</f>
        <v>139</v>
      </c>
      <c r="M221" s="6">
        <f>VLOOKUP($A221,Sheet2!$A:$D,3,FALSE)</f>
        <v>2</v>
      </c>
      <c r="N221" s="6">
        <f t="shared" si="27"/>
        <v>12</v>
      </c>
      <c r="O221" s="6" cm="1">
        <f t="array" ref="O221">B221/MEDIAN(IF($N:$N=$N221, B:B))</f>
        <v>1.02143522833178</v>
      </c>
      <c r="P221" s="6" cm="1">
        <f t="array" ref="P221">C221/MEDIAN(IF($N:$N=$N221, C:C))</f>
        <v>0.68803016022620167</v>
      </c>
      <c r="Q221" s="6" cm="1">
        <f t="array" ref="Q221">D221/MEDIAN(IF($N:$N=$N221, D:D))</f>
        <v>0.90322580645161288</v>
      </c>
      <c r="R221" s="6" cm="1">
        <f t="array" ref="R221">E221/MEDIAN(IF($N:$N=$N221, E:E))</f>
        <v>0.65727002967359049</v>
      </c>
      <c r="S221" s="6" cm="1">
        <f t="array" ref="S221">F221/MEDIAN(IF($N:$N=$N221, F:F))</f>
        <v>1</v>
      </c>
      <c r="T221" s="6" cm="1">
        <f t="array" ref="T221">G221/MEDIAN(IF($N:$N=$N221, G:G))</f>
        <v>0.75234521575984992</v>
      </c>
      <c r="U221" s="6" cm="1">
        <f t="array" ref="U221">H221/MEDIAN(IF($N:$N=$N221, H:H))</f>
        <v>0.93734335839598992</v>
      </c>
      <c r="V221" s="6" cm="1">
        <f t="array" ref="V221">I221/MEDIAN(IF($N:$N=$N221, I:I))</f>
        <v>0.89974937343358397</v>
      </c>
      <c r="W221" s="6" t="str">
        <f>MID(A221,11,1)</f>
        <v>2</v>
      </c>
      <c r="X221" s="8">
        <f>_xlfn.NUMBERVALUE(RIGHT(A221,LEN(A221)-SEARCH("_",A221,11)))</f>
        <v>128</v>
      </c>
      <c r="Y221" s="4">
        <f t="shared" si="28"/>
        <v>1.1330552297417862</v>
      </c>
      <c r="Z221" s="4">
        <f t="shared" si="29"/>
        <v>0.76321645234185809</v>
      </c>
      <c r="AA221" s="4">
        <f t="shared" si="30"/>
        <v>1.0019281646562934</v>
      </c>
      <c r="AB221" s="4">
        <f t="shared" si="31"/>
        <v>0.72909492821242461</v>
      </c>
      <c r="AC221" s="4">
        <f t="shared" si="32"/>
        <v>1.1092776108694677</v>
      </c>
      <c r="AD221" s="4">
        <f t="shared" si="33"/>
        <v>0.83455970348716046</v>
      </c>
      <c r="AE221" s="4">
        <f t="shared" si="34"/>
        <v>1.0397740011658669</v>
      </c>
      <c r="AF221" s="4">
        <f t="shared" si="35"/>
        <v>0.99807183534370647</v>
      </c>
    </row>
    <row r="222" spans="1:32" x14ac:dyDescent="0.35">
      <c r="A222" s="6" t="s">
        <v>125</v>
      </c>
      <c r="B222" s="6">
        <v>1144</v>
      </c>
      <c r="C222" s="6">
        <v>944</v>
      </c>
      <c r="D222" s="6">
        <v>873</v>
      </c>
      <c r="E222" s="6">
        <v>1216</v>
      </c>
      <c r="F222" s="6">
        <v>1343</v>
      </c>
      <c r="G222" s="6">
        <v>555</v>
      </c>
      <c r="H222" s="6">
        <v>1192</v>
      </c>
      <c r="I222" s="6">
        <v>1244</v>
      </c>
      <c r="J222" s="6">
        <f>VLOOKUP($A222,Sheet2!$A:$E,5,FALSE)</f>
        <v>32954247</v>
      </c>
      <c r="K222" s="6">
        <f>VLOOKUP(A222,Sheet2!$A:$D,2,FALSE)</f>
        <v>27.21</v>
      </c>
      <c r="L222" s="6">
        <f>VLOOKUP($A222,Sheet2!$A:$D,4,FALSE)</f>
        <v>136</v>
      </c>
      <c r="M222" s="6">
        <f>VLOOKUP($A222,Sheet2!$A:$D,3,FALSE)</f>
        <v>1</v>
      </c>
      <c r="N222" s="6">
        <f t="shared" si="27"/>
        <v>11</v>
      </c>
      <c r="O222" s="6" cm="1">
        <f t="array" ref="O222">B222/MEDIAN(IF($N:$N=$N222, B:B))</f>
        <v>1.1697341513292434</v>
      </c>
      <c r="P222" s="6" cm="1">
        <f t="array" ref="P222">C222/MEDIAN(IF($N:$N=$N222, C:C))</f>
        <v>1.0654627539503385</v>
      </c>
      <c r="Q222" s="6" cm="1">
        <f t="array" ref="Q222">D222/MEDIAN(IF($N:$N=$N222, D:D))</f>
        <v>1.0174825174825175</v>
      </c>
      <c r="R222" s="6" cm="1">
        <f t="array" ref="R222">E222/MEDIAN(IF($N:$N=$N222, E:E))</f>
        <v>1.1074681238615665</v>
      </c>
      <c r="S222" s="6" cm="1">
        <f t="array" ref="S222">F222/MEDIAN(IF($N:$N=$N222, F:F))</f>
        <v>1.0350674373795761</v>
      </c>
      <c r="T222" s="6" cm="1">
        <f t="array" ref="T222">G222/MEDIAN(IF($N:$N=$N222, G:G))</f>
        <v>1.1269035532994924</v>
      </c>
      <c r="U222" s="6" cm="1">
        <f t="array" ref="U222">H222/MEDIAN(IF($N:$N=$N222, H:H))</f>
        <v>1.0719424460431655</v>
      </c>
      <c r="V222" s="6" cm="1">
        <f t="array" ref="V222">I222/MEDIAN(IF($N:$N=$N222, I:I))</f>
        <v>1.1268115942028984</v>
      </c>
      <c r="W222" s="6" t="str">
        <f>MID(A222,11,1)</f>
        <v>2</v>
      </c>
      <c r="X222" s="8">
        <f>_xlfn.NUMBERVALUE(RIGHT(A222,LEN(A222)-SEARCH("_",A222,11)))</f>
        <v>129</v>
      </c>
      <c r="Y222" s="4">
        <f t="shared" si="28"/>
        <v>1.0734408353175746</v>
      </c>
      <c r="Z222" s="4">
        <f t="shared" si="29"/>
        <v>0.97775313074388981</v>
      </c>
      <c r="AA222" s="4">
        <f t="shared" si="30"/>
        <v>0.93372266018421157</v>
      </c>
      <c r="AB222" s="4">
        <f t="shared" si="31"/>
        <v>1.016300589851665</v>
      </c>
      <c r="AC222" s="4">
        <f t="shared" si="32"/>
        <v>0.94985997743859862</v>
      </c>
      <c r="AD222" s="4">
        <f t="shared" si="33"/>
        <v>1.0341360814348555</v>
      </c>
      <c r="AE222" s="4">
        <f t="shared" si="34"/>
        <v>0.98369941014833473</v>
      </c>
      <c r="AF222" s="4">
        <f t="shared" si="35"/>
        <v>1.0340516924740384</v>
      </c>
    </row>
    <row r="223" spans="1:32" x14ac:dyDescent="0.35">
      <c r="A223" s="6" t="s">
        <v>127</v>
      </c>
      <c r="B223" s="6">
        <v>982</v>
      </c>
      <c r="C223" s="6">
        <v>1193</v>
      </c>
      <c r="D223" s="6">
        <v>917</v>
      </c>
      <c r="E223" s="6">
        <v>1409</v>
      </c>
      <c r="F223" s="6">
        <v>1247</v>
      </c>
      <c r="G223" s="6">
        <v>573</v>
      </c>
      <c r="H223" s="6">
        <v>1282</v>
      </c>
      <c r="I223" s="6">
        <v>1159</v>
      </c>
      <c r="J223" s="6">
        <f>VLOOKUP($A223,Sheet2!$A:$E,5,FALSE)</f>
        <v>32968790</v>
      </c>
      <c r="K223" s="6">
        <f>VLOOKUP(A223,Sheet2!$A:$D,2,FALSE)</f>
        <v>32.119999999999997</v>
      </c>
      <c r="L223" s="6">
        <f>VLOOKUP($A223,Sheet2!$A:$D,4,FALSE)</f>
        <v>137</v>
      </c>
      <c r="M223" s="6">
        <f>VLOOKUP($A223,Sheet2!$A:$D,3,FALSE)</f>
        <v>2</v>
      </c>
      <c r="N223" s="6">
        <f t="shared" si="27"/>
        <v>12</v>
      </c>
      <c r="O223" s="6" cm="1">
        <f t="array" ref="O223">B223/MEDIAN(IF($N:$N=$N223, B:B))</f>
        <v>0.91519105312208759</v>
      </c>
      <c r="P223" s="6" cm="1">
        <f t="array" ref="P223">C223/MEDIAN(IF($N:$N=$N223, C:C))</f>
        <v>1.124410933081998</v>
      </c>
      <c r="Q223" s="6" cm="1">
        <f t="array" ref="Q223">D223/MEDIAN(IF($N:$N=$N223, D:D))</f>
        <v>0.9542143600416233</v>
      </c>
      <c r="R223" s="6" cm="1">
        <f t="array" ref="R223">E223/MEDIAN(IF($N:$N=$N223, E:E))</f>
        <v>1.0452522255192878</v>
      </c>
      <c r="S223" s="6" cm="1">
        <f t="array" ref="S223">F223/MEDIAN(IF($N:$N=$N223, F:F))</f>
        <v>0.98266351457840817</v>
      </c>
      <c r="T223" s="6" cm="1">
        <f t="array" ref="T223">G223/MEDIAN(IF($N:$N=$N223, G:G))</f>
        <v>1.0750469043151969</v>
      </c>
      <c r="U223" s="6" cm="1">
        <f t="array" ref="U223">H223/MEDIAN(IF($N:$N=$N223, H:H))</f>
        <v>1.0710108604845447</v>
      </c>
      <c r="V223" s="6" cm="1">
        <f t="array" ref="V223">I223/MEDIAN(IF($N:$N=$N223, I:I))</f>
        <v>0.96825396825396826</v>
      </c>
      <c r="W223" s="6" t="str">
        <f>MID(A223,11,1)</f>
        <v>2</v>
      </c>
      <c r="X223" s="8">
        <f>_xlfn.NUMBERVALUE(RIGHT(A223,LEN(A223)-SEARCH("_",A223,11)))</f>
        <v>130</v>
      </c>
      <c r="Y223" s="4">
        <f t="shared" si="28"/>
        <v>0.90259278038642543</v>
      </c>
      <c r="Z223" s="4">
        <f t="shared" si="29"/>
        <v>1.1089325960139043</v>
      </c>
      <c r="AA223" s="4">
        <f t="shared" si="30"/>
        <v>0.9410789030077289</v>
      </c>
      <c r="AB223" s="4">
        <f t="shared" si="31"/>
        <v>1.0308635658293495</v>
      </c>
      <c r="AC223" s="4">
        <f t="shared" si="32"/>
        <v>0.96913643417065021</v>
      </c>
      <c r="AD223" s="4">
        <f t="shared" si="33"/>
        <v>1.0602480991280296</v>
      </c>
      <c r="AE223" s="4">
        <f t="shared" si="34"/>
        <v>1.0562676143861363</v>
      </c>
      <c r="AF223" s="4">
        <f t="shared" si="35"/>
        <v>0.95492524576718552</v>
      </c>
    </row>
    <row r="224" spans="1:32" x14ac:dyDescent="0.35">
      <c r="A224" s="6" t="s">
        <v>128</v>
      </c>
      <c r="B224" s="6">
        <v>1242</v>
      </c>
      <c r="C224" s="6">
        <v>1117</v>
      </c>
      <c r="D224" s="6">
        <v>995</v>
      </c>
      <c r="E224" s="6">
        <v>1280</v>
      </c>
      <c r="F224" s="6">
        <v>1450</v>
      </c>
      <c r="G224" s="6">
        <v>538</v>
      </c>
      <c r="H224" s="6">
        <v>1381</v>
      </c>
      <c r="I224" s="6">
        <v>1227</v>
      </c>
      <c r="J224" s="6">
        <f>VLOOKUP($A224,Sheet2!$A:$E,5,FALSE)</f>
        <v>32968861</v>
      </c>
      <c r="K224" s="6">
        <f>VLOOKUP(A224,Sheet2!$A:$D,2,FALSE)</f>
        <v>38.119999999999997</v>
      </c>
      <c r="L224" s="6">
        <f>VLOOKUP($A224,Sheet2!$A:$D,4,FALSE)</f>
        <v>160</v>
      </c>
      <c r="M224" s="6">
        <f>VLOOKUP($A224,Sheet2!$A:$D,3,FALSE)</f>
        <v>1</v>
      </c>
      <c r="N224" s="6">
        <f t="shared" si="27"/>
        <v>21</v>
      </c>
      <c r="O224" s="6" cm="1">
        <f t="array" ref="O224">B224/MEDIAN(IF($N:$N=$N224, B:B))</f>
        <v>3.375</v>
      </c>
      <c r="P224" s="6" cm="1">
        <f t="array" ref="P224">C224/MEDIAN(IF($N:$N=$N224, C:C))</f>
        <v>3.3343283582089551</v>
      </c>
      <c r="Q224" s="6" cm="1">
        <f t="array" ref="Q224">D224/MEDIAN(IF($N:$N=$N224, D:D))</f>
        <v>2.8674351585014408</v>
      </c>
      <c r="R224" s="6" cm="1">
        <f t="array" ref="R224">E224/MEDIAN(IF($N:$N=$N224, E:E))</f>
        <v>3.0188679245283021</v>
      </c>
      <c r="S224" s="6" cm="1">
        <f t="array" ref="S224">F224/MEDIAN(IF($N:$N=$N224, F:F))</f>
        <v>3.1049250535331905</v>
      </c>
      <c r="T224" s="6" cm="1">
        <f t="array" ref="T224">G224/MEDIAN(IF($N:$N=$N224, G:G))</f>
        <v>2.9888888888888889</v>
      </c>
      <c r="U224" s="6" cm="1">
        <f t="array" ref="U224">H224/MEDIAN(IF($N:$N=$N224, H:H))</f>
        <v>3.0021739130434781</v>
      </c>
      <c r="V224" s="6" cm="1">
        <f t="array" ref="V224">I224/MEDIAN(IF($N:$N=$N224, I:I))</f>
        <v>2.7886363636363636</v>
      </c>
      <c r="W224" s="6" t="str">
        <f>MID(A224,11,1)</f>
        <v>2</v>
      </c>
      <c r="X224" s="8">
        <f>_xlfn.NUMBERVALUE(RIGHT(A224,LEN(A224)-SEARCH("_",A224,11)))</f>
        <v>131</v>
      </c>
      <c r="Y224" s="4">
        <f t="shared" si="28"/>
        <v>1.1210684433181419</v>
      </c>
      <c r="Z224" s="4">
        <f t="shared" si="29"/>
        <v>1.1075586080144737</v>
      </c>
      <c r="AA224" s="4">
        <f t="shared" si="30"/>
        <v>0.95247142798723539</v>
      </c>
      <c r="AB224" s="4">
        <f t="shared" si="31"/>
        <v>1.0027726117730411</v>
      </c>
      <c r="AC224" s="4">
        <f t="shared" si="32"/>
        <v>1.0313580730026526</v>
      </c>
      <c r="AD224" s="4">
        <f t="shared" si="33"/>
        <v>0.99281452264223924</v>
      </c>
      <c r="AE224" s="4">
        <f t="shared" si="34"/>
        <v>0.997227388226959</v>
      </c>
      <c r="AF224" s="4">
        <f t="shared" si="35"/>
        <v>0.926296956196202</v>
      </c>
    </row>
    <row r="225" spans="1:32" x14ac:dyDescent="0.35">
      <c r="A225" s="6" t="s">
        <v>129</v>
      </c>
      <c r="B225" s="6">
        <v>1229</v>
      </c>
      <c r="C225" s="6">
        <v>851</v>
      </c>
      <c r="D225" s="6">
        <v>1056</v>
      </c>
      <c r="E225" s="6">
        <v>976</v>
      </c>
      <c r="F225" s="6">
        <v>1437</v>
      </c>
      <c r="G225" s="6">
        <v>439</v>
      </c>
      <c r="H225" s="6">
        <v>1260</v>
      </c>
      <c r="I225" s="6">
        <v>1154</v>
      </c>
      <c r="J225" s="6">
        <f>VLOOKUP($A225,Sheet2!$A:$E,5,FALSE)</f>
        <v>32968944</v>
      </c>
      <c r="K225" s="6">
        <f>VLOOKUP(A225,Sheet2!$A:$D,2,FALSE)</f>
        <v>40</v>
      </c>
      <c r="L225" s="6">
        <f>VLOOKUP($A225,Sheet2!$A:$D,4,FALSE)</f>
        <v>160</v>
      </c>
      <c r="M225" s="6">
        <f>VLOOKUP($A225,Sheet2!$A:$D,3,FALSE)</f>
        <v>2</v>
      </c>
      <c r="N225" s="6">
        <f t="shared" si="27"/>
        <v>22</v>
      </c>
      <c r="O225" s="6" cm="1">
        <f t="array" ref="O225">B225/MEDIAN(IF($N:$N=$N225, B:B))</f>
        <v>3.0496277915632755</v>
      </c>
      <c r="P225" s="6" cm="1">
        <f t="array" ref="P225">C225/MEDIAN(IF($N:$N=$N225, C:C))</f>
        <v>1.8261802575107295</v>
      </c>
      <c r="Q225" s="6" cm="1">
        <f t="array" ref="Q225">D225/MEDIAN(IF($N:$N=$N225, D:D))</f>
        <v>2.8540540540540542</v>
      </c>
      <c r="R225" s="6" cm="1">
        <f t="array" ref="R225">E225/MEDIAN(IF($N:$N=$N225, E:E))</f>
        <v>1.3388203017832647</v>
      </c>
      <c r="S225" s="6" cm="1">
        <f t="array" ref="S225">F225/MEDIAN(IF($N:$N=$N225, F:F))</f>
        <v>3.0969827586206895</v>
      </c>
      <c r="T225" s="6" cm="1">
        <f t="array" ref="T225">G225/MEDIAN(IF($N:$N=$N225, G:G))</f>
        <v>2.1414634146341465</v>
      </c>
      <c r="U225" s="6" cm="1">
        <f t="array" ref="U225">H225/MEDIAN(IF($N:$N=$N225, H:H))</f>
        <v>2.6086956521739131</v>
      </c>
      <c r="V225" s="6" cm="1">
        <f t="array" ref="V225">I225/MEDIAN(IF($N:$N=$N225, I:I))</f>
        <v>2.5644444444444443</v>
      </c>
      <c r="W225" s="6" t="str">
        <f>MID(A225,11,1)</f>
        <v>2</v>
      </c>
      <c r="X225" s="8">
        <f>_xlfn.NUMBERVALUE(RIGHT(A225,LEN(A225)-SEARCH("_",A225,11)))</f>
        <v>132</v>
      </c>
      <c r="Y225" s="4">
        <f t="shared" si="28"/>
        <v>1.1790238557648163</v>
      </c>
      <c r="Z225" s="4">
        <f t="shared" si="29"/>
        <v>0.70602389396122855</v>
      </c>
      <c r="AA225" s="4">
        <f t="shared" si="30"/>
        <v>1.1034126278233707</v>
      </c>
      <c r="AB225" s="4">
        <f t="shared" si="31"/>
        <v>0.51760450201549402</v>
      </c>
      <c r="AC225" s="4">
        <f t="shared" si="32"/>
        <v>1.1973318722395179</v>
      </c>
      <c r="AD225" s="4">
        <f t="shared" si="33"/>
        <v>0.82791626541643626</v>
      </c>
      <c r="AE225" s="4">
        <f t="shared" si="34"/>
        <v>1.0085540323484368</v>
      </c>
      <c r="AF225" s="4">
        <f t="shared" si="35"/>
        <v>0.99144596765156312</v>
      </c>
    </row>
    <row r="226" spans="1:32" x14ac:dyDescent="0.35">
      <c r="A226" s="6" t="s">
        <v>130</v>
      </c>
      <c r="B226" s="6">
        <v>884</v>
      </c>
      <c r="C226" s="6">
        <v>832</v>
      </c>
      <c r="D226" s="6">
        <v>832</v>
      </c>
      <c r="E226" s="6">
        <v>980</v>
      </c>
      <c r="F226" s="6">
        <v>1050</v>
      </c>
      <c r="G226" s="6">
        <v>504</v>
      </c>
      <c r="H226" s="6">
        <v>1099</v>
      </c>
      <c r="I226" s="6">
        <v>1014</v>
      </c>
      <c r="J226" s="6">
        <f>VLOOKUP($A226,Sheet2!$A:$E,5,FALSE)</f>
        <v>32969017</v>
      </c>
      <c r="K226" s="6">
        <f>VLOOKUP(A226,Sheet2!$A:$D,2,FALSE)</f>
        <v>35.71</v>
      </c>
      <c r="L226" s="6">
        <f>VLOOKUP($A226,Sheet2!$A:$D,4,FALSE)</f>
        <v>140</v>
      </c>
      <c r="M226" s="6">
        <f>VLOOKUP($A226,Sheet2!$A:$D,3,FALSE)</f>
        <v>1</v>
      </c>
      <c r="N226" s="6">
        <f t="shared" si="27"/>
        <v>11</v>
      </c>
      <c r="O226" s="6" cm="1">
        <f t="array" ref="O226">B226/MEDIAN(IF($N:$N=$N226, B:B))</f>
        <v>0.9038854805725971</v>
      </c>
      <c r="P226" s="6" cm="1">
        <f t="array" ref="P226">C226/MEDIAN(IF($N:$N=$N226, C:C))</f>
        <v>0.93905191873589167</v>
      </c>
      <c r="Q226" s="6" cm="1">
        <f t="array" ref="Q226">D226/MEDIAN(IF($N:$N=$N226, D:D))</f>
        <v>0.96969696969696972</v>
      </c>
      <c r="R226" s="6" cm="1">
        <f t="array" ref="R226">E226/MEDIAN(IF($N:$N=$N226, E:E))</f>
        <v>0.89253187613843354</v>
      </c>
      <c r="S226" s="6" cm="1">
        <f t="array" ref="S226">F226/MEDIAN(IF($N:$N=$N226, F:F))</f>
        <v>0.80924855491329484</v>
      </c>
      <c r="T226" s="6" cm="1">
        <f t="array" ref="T226">G226/MEDIAN(IF($N:$N=$N226, G:G))</f>
        <v>1.0233502538071066</v>
      </c>
      <c r="U226" s="6" cm="1">
        <f t="array" ref="U226">H226/MEDIAN(IF($N:$N=$N226, H:H))</f>
        <v>0.98830935251798557</v>
      </c>
      <c r="V226" s="6" cm="1">
        <f t="array" ref="V226">I226/MEDIAN(IF($N:$N=$N226, I:I))</f>
        <v>0.91847826086956519</v>
      </c>
      <c r="W226" s="6" t="str">
        <f>MID(A226,11,1)</f>
        <v>2</v>
      </c>
      <c r="X226" s="8">
        <f>_xlfn.NUMBERVALUE(RIGHT(A226,LEN(A226)-SEARCH("_",A226,11)))</f>
        <v>133</v>
      </c>
      <c r="Y226" s="4">
        <f t="shared" si="28"/>
        <v>0.97321216149993772</v>
      </c>
      <c r="Z226" s="4">
        <f t="shared" si="29"/>
        <v>1.0110758135142097</v>
      </c>
      <c r="AA226" s="4">
        <f t="shared" si="30"/>
        <v>1.0440712946079136</v>
      </c>
      <c r="AB226" s="4">
        <f t="shared" si="31"/>
        <v>0.96098775237989309</v>
      </c>
      <c r="AC226" s="4">
        <f t="shared" si="32"/>
        <v>0.87131672346252897</v>
      </c>
      <c r="AD226" s="4">
        <f t="shared" si="33"/>
        <v>1.1018397063400265</v>
      </c>
      <c r="AE226" s="4">
        <f t="shared" si="34"/>
        <v>1.0641112196927045</v>
      </c>
      <c r="AF226" s="4">
        <f t="shared" si="35"/>
        <v>0.98892418648579028</v>
      </c>
    </row>
    <row r="227" spans="1:32" x14ac:dyDescent="0.35">
      <c r="A227" s="6" t="s">
        <v>131</v>
      </c>
      <c r="B227" s="6">
        <v>848</v>
      </c>
      <c r="C227" s="6">
        <v>886</v>
      </c>
      <c r="D227" s="6">
        <v>897</v>
      </c>
      <c r="E227" s="6">
        <v>1178</v>
      </c>
      <c r="F227" s="6">
        <v>1166</v>
      </c>
      <c r="G227" s="6">
        <v>445</v>
      </c>
      <c r="H227" s="6">
        <v>958</v>
      </c>
      <c r="I227" s="6">
        <v>942</v>
      </c>
      <c r="J227" s="6">
        <f>VLOOKUP($A227,Sheet2!$A:$E,5,FALSE)</f>
        <v>32971003</v>
      </c>
      <c r="K227" s="6">
        <f>VLOOKUP(A227,Sheet2!$A:$D,2,FALSE)</f>
        <v>32.81</v>
      </c>
      <c r="L227" s="6">
        <f>VLOOKUP($A227,Sheet2!$A:$D,4,FALSE)</f>
        <v>128</v>
      </c>
      <c r="M227" s="6">
        <f>VLOOKUP($A227,Sheet2!$A:$D,3,FALSE)</f>
        <v>2</v>
      </c>
      <c r="N227" s="6">
        <f t="shared" si="27"/>
        <v>12</v>
      </c>
      <c r="O227" s="6" cm="1">
        <f t="array" ref="O227">B227/MEDIAN(IF($N:$N=$N227, B:B))</f>
        <v>0.79030754892823862</v>
      </c>
      <c r="P227" s="6" cm="1">
        <f t="array" ref="P227">C227/MEDIAN(IF($N:$N=$N227, C:C))</f>
        <v>0.83506126295947225</v>
      </c>
      <c r="Q227" s="6" cm="1">
        <f t="array" ref="Q227">D227/MEDIAN(IF($N:$N=$N227, D:D))</f>
        <v>0.93340270551508842</v>
      </c>
      <c r="R227" s="6" cm="1">
        <f t="array" ref="R227">E227/MEDIAN(IF($N:$N=$N227, E:E))</f>
        <v>0.87388724035608312</v>
      </c>
      <c r="S227" s="6" cm="1">
        <f t="array" ref="S227">F227/MEDIAN(IF($N:$N=$N227, F:F))</f>
        <v>0.91883372734436564</v>
      </c>
      <c r="T227" s="6" cm="1">
        <f t="array" ref="T227">G227/MEDIAN(IF($N:$N=$N227, G:G))</f>
        <v>0.83489681050656661</v>
      </c>
      <c r="U227" s="6" cm="1">
        <f t="array" ref="U227">H227/MEDIAN(IF($N:$N=$N227, H:H))</f>
        <v>0.80033416875522134</v>
      </c>
      <c r="V227" s="6" cm="1">
        <f t="array" ref="V227">I227/MEDIAN(IF($N:$N=$N227, I:I))</f>
        <v>0.78696741854636587</v>
      </c>
      <c r="W227" s="6" t="str">
        <f>MID(A227,11,1)</f>
        <v>2</v>
      </c>
      <c r="X227" s="8">
        <f>_xlfn.NUMBERVALUE(RIGHT(A227,LEN(A227)-SEARCH("_",A227,11)))</f>
        <v>134</v>
      </c>
      <c r="Y227" s="4">
        <f t="shared" si="28"/>
        <v>0.94649986905112649</v>
      </c>
      <c r="Z227" s="4">
        <f t="shared" si="29"/>
        <v>1.0000984769950327</v>
      </c>
      <c r="AA227" s="4">
        <f t="shared" si="30"/>
        <v>1.1178756165749577</v>
      </c>
      <c r="AB227" s="4">
        <f t="shared" si="31"/>
        <v>1.0465978209169153</v>
      </c>
      <c r="AC227" s="4">
        <f t="shared" si="32"/>
        <v>1.1004273004738421</v>
      </c>
      <c r="AD227" s="4">
        <f t="shared" si="33"/>
        <v>0.99990152300496726</v>
      </c>
      <c r="AE227" s="4">
        <f t="shared" si="34"/>
        <v>0.95850809846274543</v>
      </c>
      <c r="AF227" s="4">
        <f t="shared" si="35"/>
        <v>0.94249961247589376</v>
      </c>
    </row>
    <row r="228" spans="1:32" x14ac:dyDescent="0.35">
      <c r="A228" s="6" t="s">
        <v>132</v>
      </c>
      <c r="B228" s="6">
        <v>1760</v>
      </c>
      <c r="C228" s="6">
        <v>1506</v>
      </c>
      <c r="D228" s="6">
        <v>1506</v>
      </c>
      <c r="E228" s="6">
        <v>1826</v>
      </c>
      <c r="F228" s="6">
        <v>2082</v>
      </c>
      <c r="G228" s="6">
        <v>760</v>
      </c>
      <c r="H228" s="6">
        <v>1910</v>
      </c>
      <c r="I228" s="6">
        <v>1928</v>
      </c>
      <c r="J228" s="6">
        <f>VLOOKUP($A228,Sheet2!$A:$E,5,FALSE)</f>
        <v>32971068</v>
      </c>
      <c r="K228" s="6">
        <f>VLOOKUP(A228,Sheet2!$A:$D,2,FALSE)</f>
        <v>43.88</v>
      </c>
      <c r="L228" s="6">
        <f>VLOOKUP($A228,Sheet2!$A:$D,4,FALSE)</f>
        <v>139</v>
      </c>
      <c r="M228" s="6">
        <f>VLOOKUP($A228,Sheet2!$A:$D,3,FALSE)</f>
        <v>1</v>
      </c>
      <c r="N228" s="6">
        <f t="shared" si="27"/>
        <v>11</v>
      </c>
      <c r="O228" s="6" cm="1">
        <f t="array" ref="O228">B228/MEDIAN(IF($N:$N=$N228, B:B))</f>
        <v>1.7995910020449897</v>
      </c>
      <c r="P228" s="6" cm="1">
        <f t="array" ref="P228">C228/MEDIAN(IF($N:$N=$N228, C:C))</f>
        <v>1.6997742663656885</v>
      </c>
      <c r="Q228" s="6" cm="1">
        <f t="array" ref="Q228">D228/MEDIAN(IF($N:$N=$N228, D:D))</f>
        <v>1.7552447552447552</v>
      </c>
      <c r="R228" s="6" cm="1">
        <f t="array" ref="R228">E228/MEDIAN(IF($N:$N=$N228, E:E))</f>
        <v>1.663023679417122</v>
      </c>
      <c r="S228" s="6" cm="1">
        <f t="array" ref="S228">F228/MEDIAN(IF($N:$N=$N228, F:F))</f>
        <v>1.6046242774566475</v>
      </c>
      <c r="T228" s="6" cm="1">
        <f t="array" ref="T228">G228/MEDIAN(IF($N:$N=$N228, G:G))</f>
        <v>1.5431472081218274</v>
      </c>
      <c r="U228" s="6" cm="1">
        <f t="array" ref="U228">H228/MEDIAN(IF($N:$N=$N228, H:H))</f>
        <v>1.7176258992805755</v>
      </c>
      <c r="V228" s="6" cm="1">
        <f t="array" ref="V228">I228/MEDIAN(IF($N:$N=$N228, I:I))</f>
        <v>1.7463768115942029</v>
      </c>
      <c r="W228" s="6" t="str">
        <f>MID(A228,11,1)</f>
        <v>2</v>
      </c>
      <c r="X228" s="8">
        <f>_xlfn.NUMBERVALUE(RIGHT(A228,LEN(A228)-SEARCH("_",A228,11)))</f>
        <v>135</v>
      </c>
      <c r="Y228" s="4">
        <f t="shared" si="28"/>
        <v>1.0531930209025839</v>
      </c>
      <c r="Z228" s="4">
        <f t="shared" si="29"/>
        <v>0.99477625327746444</v>
      </c>
      <c r="AA228" s="4">
        <f t="shared" si="30"/>
        <v>1.0272398139904819</v>
      </c>
      <c r="AB228" s="4">
        <f t="shared" si="31"/>
        <v>0.97326833195294116</v>
      </c>
      <c r="AC228" s="4">
        <f t="shared" si="32"/>
        <v>0.93909065352502974</v>
      </c>
      <c r="AD228" s="4">
        <f t="shared" si="33"/>
        <v>0.90311180038817784</v>
      </c>
      <c r="AE228" s="4">
        <f t="shared" si="34"/>
        <v>1.0052237467225356</v>
      </c>
      <c r="AF228" s="4">
        <f t="shared" si="35"/>
        <v>1.0220499367617639</v>
      </c>
    </row>
    <row r="229" spans="1:32" x14ac:dyDescent="0.35">
      <c r="A229" s="6" t="s">
        <v>133</v>
      </c>
      <c r="B229" s="6">
        <v>947</v>
      </c>
      <c r="C229" s="6">
        <v>937</v>
      </c>
      <c r="D229" s="6">
        <v>838</v>
      </c>
      <c r="E229" s="6">
        <v>1157</v>
      </c>
      <c r="F229" s="6">
        <v>1139</v>
      </c>
      <c r="G229" s="6">
        <v>517</v>
      </c>
      <c r="H229" s="6">
        <v>1129</v>
      </c>
      <c r="I229" s="6">
        <v>1069</v>
      </c>
      <c r="J229" s="6">
        <f>VLOOKUP($A229,Sheet2!$A:$E,5,FALSE)</f>
        <v>32971142</v>
      </c>
      <c r="K229" s="6">
        <f>VLOOKUP(A229,Sheet2!$A:$D,2,FALSE)</f>
        <v>37.9</v>
      </c>
      <c r="L229" s="6">
        <f>VLOOKUP($A229,Sheet2!$A:$D,4,FALSE)</f>
        <v>124</v>
      </c>
      <c r="M229" s="6">
        <f>VLOOKUP($A229,Sheet2!$A:$D,3,FALSE)</f>
        <v>2</v>
      </c>
      <c r="N229" s="6">
        <f t="shared" si="27"/>
        <v>12</v>
      </c>
      <c r="O229" s="6" cm="1">
        <f t="array" ref="O229">B229/MEDIAN(IF($N:$N=$N229, B:B))</f>
        <v>0.88257222739981356</v>
      </c>
      <c r="P229" s="6" cm="1">
        <f t="array" ref="P229">C229/MEDIAN(IF($N:$N=$N229, C:C))</f>
        <v>0.88312912346842598</v>
      </c>
      <c r="Q229" s="6" cm="1">
        <f t="array" ref="Q229">D229/MEDIAN(IF($N:$N=$N229, D:D))</f>
        <v>0.87200832466181066</v>
      </c>
      <c r="R229" s="6" cm="1">
        <f t="array" ref="R229">E229/MEDIAN(IF($N:$N=$N229, E:E))</f>
        <v>0.85830860534124631</v>
      </c>
      <c r="S229" s="6" cm="1">
        <f t="array" ref="S229">F229/MEDIAN(IF($N:$N=$N229, F:F))</f>
        <v>0.89755713159968475</v>
      </c>
      <c r="T229" s="6" cm="1">
        <f t="array" ref="T229">G229/MEDIAN(IF($N:$N=$N229, G:G))</f>
        <v>0.96998123827392124</v>
      </c>
      <c r="U229" s="6" cm="1">
        <f t="array" ref="U229">H229/MEDIAN(IF($N:$N=$N229, H:H))</f>
        <v>0.94319131161236425</v>
      </c>
      <c r="V229" s="6" cm="1">
        <f t="array" ref="V229">I229/MEDIAN(IF($N:$N=$N229, I:I))</f>
        <v>0.89306599832915623</v>
      </c>
      <c r="W229" s="6" t="str">
        <f>MID(A229,11,1)</f>
        <v>2</v>
      </c>
      <c r="X229" s="8">
        <f>_xlfn.NUMBERVALUE(RIGHT(A229,LEN(A229)-SEARCH("_",A229,11)))</f>
        <v>136</v>
      </c>
      <c r="Y229" s="4">
        <f t="shared" si="28"/>
        <v>0.99377846112606627</v>
      </c>
      <c r="Z229" s="4">
        <f t="shared" si="29"/>
        <v>0.99440552744527655</v>
      </c>
      <c r="AA229" s="4">
        <f t="shared" si="30"/>
        <v>0.98188348111135737</v>
      </c>
      <c r="AB229" s="4">
        <f t="shared" si="31"/>
        <v>0.96645756404578209</v>
      </c>
      <c r="AC229" s="4">
        <f t="shared" si="32"/>
        <v>1.0106514994718825</v>
      </c>
      <c r="AD229" s="4">
        <f t="shared" si="33"/>
        <v>1.0922012186276702</v>
      </c>
      <c r="AE229" s="4">
        <f t="shared" si="34"/>
        <v>1.0620356964586368</v>
      </c>
      <c r="AF229" s="4">
        <f t="shared" si="35"/>
        <v>1.0055944725547235</v>
      </c>
    </row>
    <row r="230" spans="1:32" x14ac:dyDescent="0.35">
      <c r="A230" s="6" t="s">
        <v>134</v>
      </c>
      <c r="B230" s="6">
        <v>1193</v>
      </c>
      <c r="C230" s="6">
        <v>1118</v>
      </c>
      <c r="D230" s="6">
        <v>980</v>
      </c>
      <c r="E230" s="6">
        <v>1250</v>
      </c>
      <c r="F230" s="6">
        <v>1435</v>
      </c>
      <c r="G230" s="6">
        <v>568</v>
      </c>
      <c r="H230" s="6">
        <v>1366</v>
      </c>
      <c r="I230" s="6">
        <v>1220</v>
      </c>
      <c r="J230" s="6">
        <f>VLOOKUP($A230,Sheet2!$A:$E,5,FALSE)</f>
        <v>32972240</v>
      </c>
      <c r="K230" s="6">
        <f>VLOOKUP(A230,Sheet2!$A:$D,2,FALSE)</f>
        <v>24.46</v>
      </c>
      <c r="L230" s="6">
        <f>VLOOKUP($A230,Sheet2!$A:$D,4,FALSE)</f>
        <v>139</v>
      </c>
      <c r="M230" s="6">
        <f>VLOOKUP($A230,Sheet2!$A:$D,3,FALSE)</f>
        <v>1</v>
      </c>
      <c r="N230" s="6">
        <f t="shared" si="27"/>
        <v>11</v>
      </c>
      <c r="O230" s="6" cm="1">
        <f t="array" ref="O230">B230/MEDIAN(IF($N:$N=$N230, B:B))</f>
        <v>1.2198364008179958</v>
      </c>
      <c r="P230" s="6" cm="1">
        <f t="array" ref="P230">C230/MEDIAN(IF($N:$N=$N230, C:C))</f>
        <v>1.2618510158013545</v>
      </c>
      <c r="Q230" s="6" cm="1">
        <f t="array" ref="Q230">D230/MEDIAN(IF($N:$N=$N230, D:D))</f>
        <v>1.1421911421911422</v>
      </c>
      <c r="R230" s="6" cm="1">
        <f t="array" ref="R230">E230/MEDIAN(IF($N:$N=$N230, E:E))</f>
        <v>1.1384335154826959</v>
      </c>
      <c r="S230" s="6" cm="1">
        <f t="array" ref="S230">F230/MEDIAN(IF($N:$N=$N230, F:F))</f>
        <v>1.1059730250481696</v>
      </c>
      <c r="T230" s="6" cm="1">
        <f t="array" ref="T230">G230/MEDIAN(IF($N:$N=$N230, G:G))</f>
        <v>1.1532994923857869</v>
      </c>
      <c r="U230" s="6" cm="1">
        <f t="array" ref="U230">H230/MEDIAN(IF($N:$N=$N230, H:H))</f>
        <v>1.2284172661870503</v>
      </c>
      <c r="V230" s="6" cm="1">
        <f t="array" ref="V230">I230/MEDIAN(IF($N:$N=$N230, I:I))</f>
        <v>1.105072463768116</v>
      </c>
      <c r="W230" s="6" t="str">
        <f>MID(A230,11,1)</f>
        <v>2</v>
      </c>
      <c r="X230" s="8">
        <f>_xlfn.NUMBERVALUE(RIGHT(A230,LEN(A230)-SEARCH("_",A230,11)))</f>
        <v>137</v>
      </c>
      <c r="Y230" s="4">
        <f t="shared" si="28"/>
        <v>1.0628110456593678</v>
      </c>
      <c r="Z230" s="4">
        <f t="shared" si="29"/>
        <v>1.099417263389463</v>
      </c>
      <c r="AA230" s="4">
        <f t="shared" si="30"/>
        <v>0.99516079480904007</v>
      </c>
      <c r="AB230" s="4">
        <f t="shared" si="31"/>
        <v>0.99188687449601842</v>
      </c>
      <c r="AC230" s="4">
        <f t="shared" si="32"/>
        <v>0.96360491163755624</v>
      </c>
      <c r="AD230" s="4">
        <f t="shared" si="33"/>
        <v>1.00483920519096</v>
      </c>
      <c r="AE230" s="4">
        <f t="shared" si="34"/>
        <v>1.0702873256666143</v>
      </c>
      <c r="AF230" s="4">
        <f t="shared" si="35"/>
        <v>0.9628202765216568</v>
      </c>
    </row>
    <row r="231" spans="1:32" x14ac:dyDescent="0.35">
      <c r="A231" s="6" t="s">
        <v>135</v>
      </c>
      <c r="B231" s="6">
        <v>1140</v>
      </c>
      <c r="C231" s="6">
        <v>1164</v>
      </c>
      <c r="D231" s="6">
        <v>1108</v>
      </c>
      <c r="E231" s="6">
        <v>1538</v>
      </c>
      <c r="F231" s="6">
        <v>1508</v>
      </c>
      <c r="G231" s="6">
        <v>547</v>
      </c>
      <c r="H231" s="6">
        <v>1349</v>
      </c>
      <c r="I231" s="6">
        <v>1350</v>
      </c>
      <c r="J231" s="6">
        <f>VLOOKUP($A231,Sheet2!$A:$E,5,FALSE)</f>
        <v>32972289</v>
      </c>
      <c r="K231" s="6">
        <f>VLOOKUP(A231,Sheet2!$A:$D,2,FALSE)</f>
        <v>36.25</v>
      </c>
      <c r="L231" s="6">
        <f>VLOOKUP($A231,Sheet2!$A:$D,4,FALSE)</f>
        <v>160</v>
      </c>
      <c r="M231" s="6">
        <f>VLOOKUP($A231,Sheet2!$A:$D,3,FALSE)</f>
        <v>2</v>
      </c>
      <c r="N231" s="6">
        <f t="shared" si="27"/>
        <v>22</v>
      </c>
      <c r="O231" s="6" cm="1">
        <f t="array" ref="O231">B231/MEDIAN(IF($N:$N=$N231, B:B))</f>
        <v>2.8287841191066998</v>
      </c>
      <c r="P231" s="6" cm="1">
        <f t="array" ref="P231">C231/MEDIAN(IF($N:$N=$N231, C:C))</f>
        <v>2.4978540772532187</v>
      </c>
      <c r="Q231" s="6" cm="1">
        <f t="array" ref="Q231">D231/MEDIAN(IF($N:$N=$N231, D:D))</f>
        <v>2.9945945945945946</v>
      </c>
      <c r="R231" s="6" cm="1">
        <f t="array" ref="R231">E231/MEDIAN(IF($N:$N=$N231, E:E))</f>
        <v>2.1097393689986284</v>
      </c>
      <c r="S231" s="6" cm="1">
        <f t="array" ref="S231">F231/MEDIAN(IF($N:$N=$N231, F:F))</f>
        <v>3.25</v>
      </c>
      <c r="T231" s="6" cm="1">
        <f t="array" ref="T231">G231/MEDIAN(IF($N:$N=$N231, G:G))</f>
        <v>2.6682926829268294</v>
      </c>
      <c r="U231" s="6" cm="1">
        <f t="array" ref="U231">H231/MEDIAN(IF($N:$N=$N231, H:H))</f>
        <v>2.7929606625258798</v>
      </c>
      <c r="V231" s="6" cm="1">
        <f t="array" ref="V231">I231/MEDIAN(IF($N:$N=$N231, I:I))</f>
        <v>3</v>
      </c>
      <c r="W231" s="6" t="str">
        <f>MID(A231,11,1)</f>
        <v>2</v>
      </c>
      <c r="X231" s="8">
        <f>_xlfn.NUMBERVALUE(RIGHT(A231,LEN(A231)-SEARCH("_",A231,11)))</f>
        <v>138</v>
      </c>
      <c r="Y231" s="4">
        <f t="shared" si="28"/>
        <v>1.0063723021895021</v>
      </c>
      <c r="Z231" s="4">
        <f t="shared" si="29"/>
        <v>0.88864015506866567</v>
      </c>
      <c r="AA231" s="4">
        <f t="shared" si="30"/>
        <v>1.0653612751608945</v>
      </c>
      <c r="AB231" s="4">
        <f t="shared" si="31"/>
        <v>0.75056390887455071</v>
      </c>
      <c r="AC231" s="4">
        <f t="shared" si="32"/>
        <v>1.156224669116404</v>
      </c>
      <c r="AD231" s="4">
        <f t="shared" si="33"/>
        <v>0.94927563828393691</v>
      </c>
      <c r="AE231" s="4">
        <f t="shared" si="34"/>
        <v>0.99362769781049776</v>
      </c>
      <c r="AF231" s="4">
        <f t="shared" si="35"/>
        <v>1.0672843099536036</v>
      </c>
    </row>
    <row r="232" spans="1:32" x14ac:dyDescent="0.35">
      <c r="A232" s="6" t="s">
        <v>136</v>
      </c>
      <c r="B232" s="6">
        <v>274</v>
      </c>
      <c r="C232" s="6">
        <v>209</v>
      </c>
      <c r="D232" s="6">
        <v>266</v>
      </c>
      <c r="E232" s="6">
        <v>305</v>
      </c>
      <c r="F232" s="6">
        <v>313</v>
      </c>
      <c r="G232" s="6">
        <v>124</v>
      </c>
      <c r="H232" s="6">
        <v>326</v>
      </c>
      <c r="I232" s="6">
        <v>322</v>
      </c>
      <c r="J232" s="6">
        <f>VLOOKUP($A232,Sheet2!$A:$E,5,FALSE)</f>
        <v>32972378</v>
      </c>
      <c r="K232" s="6">
        <f>VLOOKUP(A232,Sheet2!$A:$D,2,FALSE)</f>
        <v>42.75</v>
      </c>
      <c r="L232" s="6">
        <f>VLOOKUP($A232,Sheet2!$A:$D,4,FALSE)</f>
        <v>138</v>
      </c>
      <c r="M232" s="6">
        <f>VLOOKUP($A232,Sheet2!$A:$D,3,FALSE)</f>
        <v>1</v>
      </c>
      <c r="N232" s="6">
        <f t="shared" si="27"/>
        <v>11</v>
      </c>
      <c r="O232" s="6" cm="1">
        <f t="array" ref="O232">B232/MEDIAN(IF($N:$N=$N232, B:B))</f>
        <v>0.28016359918200406</v>
      </c>
      <c r="P232" s="6" cm="1">
        <f t="array" ref="P232">C232/MEDIAN(IF($N:$N=$N232, C:C))</f>
        <v>0.23589164785553046</v>
      </c>
      <c r="Q232" s="6" cm="1">
        <f t="array" ref="Q232">D232/MEDIAN(IF($N:$N=$N232, D:D))</f>
        <v>0.31002331002331002</v>
      </c>
      <c r="R232" s="6" cm="1">
        <f t="array" ref="R232">E232/MEDIAN(IF($N:$N=$N232, E:E))</f>
        <v>0.27777777777777779</v>
      </c>
      <c r="S232" s="6" cm="1">
        <f t="array" ref="S232">F232/MEDIAN(IF($N:$N=$N232, F:F))</f>
        <v>0.24123314065510598</v>
      </c>
      <c r="T232" s="6" cm="1">
        <f t="array" ref="T232">G232/MEDIAN(IF($N:$N=$N232, G:G))</f>
        <v>0.2517766497461929</v>
      </c>
      <c r="U232" s="6" cm="1">
        <f t="array" ref="U232">H232/MEDIAN(IF($N:$N=$N232, H:H))</f>
        <v>0.29316546762589929</v>
      </c>
      <c r="V232" s="6" cm="1">
        <f t="array" ref="V232">I232/MEDIAN(IF($N:$N=$N232, I:I))</f>
        <v>0.29166666666666669</v>
      </c>
      <c r="W232" s="6" t="str">
        <f>MID(A232,11,1)</f>
        <v>2</v>
      </c>
      <c r="X232" s="8">
        <f>_xlfn.NUMBERVALUE(RIGHT(A232,LEN(A232)-SEARCH("_",A232,11)))</f>
        <v>139</v>
      </c>
      <c r="Y232" s="4">
        <f t="shared" si="28"/>
        <v>1.0042761148442272</v>
      </c>
      <c r="Z232" s="4">
        <f t="shared" si="29"/>
        <v>0.84557861308262239</v>
      </c>
      <c r="AA232" s="4">
        <f t="shared" si="30"/>
        <v>1.1113114130829465</v>
      </c>
      <c r="AB232" s="4">
        <f t="shared" si="31"/>
        <v>0.99572388515577281</v>
      </c>
      <c r="AC232" s="4">
        <f t="shared" si="32"/>
        <v>0.86472576014915203</v>
      </c>
      <c r="AD232" s="4">
        <f t="shared" si="33"/>
        <v>0.9025200859564203</v>
      </c>
      <c r="AE232" s="4">
        <f t="shared" si="34"/>
        <v>1.0508826903046897</v>
      </c>
      <c r="AF232" s="4">
        <f t="shared" si="35"/>
        <v>1.0455100794135614</v>
      </c>
    </row>
    <row r="233" spans="1:32" x14ac:dyDescent="0.35">
      <c r="A233" s="6" t="s">
        <v>138</v>
      </c>
      <c r="B233" s="6">
        <v>308</v>
      </c>
      <c r="C233" s="6">
        <v>402</v>
      </c>
      <c r="D233" s="6">
        <v>290</v>
      </c>
      <c r="E233" s="6">
        <v>712</v>
      </c>
      <c r="F233" s="6">
        <v>312</v>
      </c>
      <c r="G233" s="6">
        <v>164</v>
      </c>
      <c r="H233" s="6">
        <v>329</v>
      </c>
      <c r="I233" s="6">
        <v>330</v>
      </c>
      <c r="J233" s="6">
        <f>VLOOKUP($A233,Sheet2!$A:$E,5,FALSE)</f>
        <v>32972463</v>
      </c>
      <c r="K233" s="6">
        <f>VLOOKUP(A233,Sheet2!$A:$D,2,FALSE)</f>
        <v>45.71</v>
      </c>
      <c r="L233" s="6">
        <f>VLOOKUP($A233,Sheet2!$A:$D,4,FALSE)</f>
        <v>140</v>
      </c>
      <c r="M233" s="6">
        <f>VLOOKUP($A233,Sheet2!$A:$D,3,FALSE)</f>
        <v>2</v>
      </c>
      <c r="N233" s="6">
        <f t="shared" si="27"/>
        <v>12</v>
      </c>
      <c r="O233" s="6" cm="1">
        <f t="array" ref="O233">B233/MEDIAN(IF($N:$N=$N233, B:B))</f>
        <v>0.2870456663560112</v>
      </c>
      <c r="P233" s="6" cm="1">
        <f t="array" ref="P233">C233/MEDIAN(IF($N:$N=$N233, C:C))</f>
        <v>0.37888784165881245</v>
      </c>
      <c r="Q233" s="6" cm="1">
        <f t="array" ref="Q233">D233/MEDIAN(IF($N:$N=$N233, D:D))</f>
        <v>0.30176899063475549</v>
      </c>
      <c r="R233" s="6" cm="1">
        <f t="array" ref="R233">E233/MEDIAN(IF($N:$N=$N233, E:E))</f>
        <v>0.52818991097922852</v>
      </c>
      <c r="S233" s="6" cm="1">
        <f t="array" ref="S233">F233/MEDIAN(IF($N:$N=$N233, F:F))</f>
        <v>0.2458628841607565</v>
      </c>
      <c r="T233" s="6" cm="1">
        <f t="array" ref="T233">G233/MEDIAN(IF($N:$N=$N233, G:G))</f>
        <v>0.30769230769230771</v>
      </c>
      <c r="U233" s="6" cm="1">
        <f t="array" ref="U233">H233/MEDIAN(IF($N:$N=$N233, H:H))</f>
        <v>0.27485380116959063</v>
      </c>
      <c r="V233" s="6" cm="1">
        <f t="array" ref="V233">I233/MEDIAN(IF($N:$N=$N233, I:I))</f>
        <v>0.27568922305764409</v>
      </c>
      <c r="W233" s="6" t="str">
        <f>MID(A233,11,1)</f>
        <v>2</v>
      </c>
      <c r="X233" s="8">
        <f>_xlfn.NUMBERVALUE(RIGHT(A233,LEN(A233)-SEARCH("_",A233,11)))</f>
        <v>140</v>
      </c>
      <c r="Y233" s="4">
        <f t="shared" si="28"/>
        <v>0.97499497659587797</v>
      </c>
      <c r="Z233" s="4">
        <f t="shared" si="29"/>
        <v>1.2869511217508769</v>
      </c>
      <c r="AA233" s="4">
        <f t="shared" si="30"/>
        <v>1.0250050234041224</v>
      </c>
      <c r="AB233" s="4">
        <f t="shared" si="31"/>
        <v>1.7940786789467138</v>
      </c>
      <c r="AC233" s="4">
        <f t="shared" si="32"/>
        <v>0.83511129093585701</v>
      </c>
      <c r="AD233" s="4">
        <f t="shared" si="33"/>
        <v>1.045124485401975</v>
      </c>
      <c r="AE233" s="4">
        <f t="shared" si="34"/>
        <v>0.93358342190147181</v>
      </c>
      <c r="AF233" s="4">
        <f t="shared" si="35"/>
        <v>0.93642106148171944</v>
      </c>
    </row>
    <row r="234" spans="1:32" x14ac:dyDescent="0.35">
      <c r="A234" s="6" t="s">
        <v>139</v>
      </c>
      <c r="B234" s="6">
        <v>272</v>
      </c>
      <c r="C234" s="6">
        <v>310</v>
      </c>
      <c r="D234" s="6">
        <v>321</v>
      </c>
      <c r="E234" s="6">
        <v>337</v>
      </c>
      <c r="F234" s="6">
        <v>353</v>
      </c>
      <c r="G234" s="6">
        <v>129</v>
      </c>
      <c r="H234" s="6">
        <v>376</v>
      </c>
      <c r="I234" s="6">
        <v>306</v>
      </c>
      <c r="J234" s="6">
        <f>VLOOKUP($A234,Sheet2!$A:$E,5,FALSE)</f>
        <v>32972532</v>
      </c>
      <c r="K234" s="6">
        <f>VLOOKUP(A234,Sheet2!$A:$D,2,FALSE)</f>
        <v>37.5</v>
      </c>
      <c r="L234" s="6">
        <f>VLOOKUP($A234,Sheet2!$A:$D,4,FALSE)</f>
        <v>160</v>
      </c>
      <c r="M234" s="6">
        <f>VLOOKUP($A234,Sheet2!$A:$D,3,FALSE)</f>
        <v>1</v>
      </c>
      <c r="N234" s="6">
        <f t="shared" si="27"/>
        <v>21</v>
      </c>
      <c r="O234" s="6" cm="1">
        <f t="array" ref="O234">B234/MEDIAN(IF($N:$N=$N234, B:B))</f>
        <v>0.73913043478260865</v>
      </c>
      <c r="P234" s="6" cm="1">
        <f t="array" ref="P234">C234/MEDIAN(IF($N:$N=$N234, C:C))</f>
        <v>0.92537313432835822</v>
      </c>
      <c r="Q234" s="6" cm="1">
        <f t="array" ref="Q234">D234/MEDIAN(IF($N:$N=$N234, D:D))</f>
        <v>0.9250720461095101</v>
      </c>
      <c r="R234" s="6" cm="1">
        <f t="array" ref="R234">E234/MEDIAN(IF($N:$N=$N234, E:E))</f>
        <v>0.79481132075471694</v>
      </c>
      <c r="S234" s="6" cm="1">
        <f t="array" ref="S234">F234/MEDIAN(IF($N:$N=$N234, F:F))</f>
        <v>0.75588865096359747</v>
      </c>
      <c r="T234" s="6" cm="1">
        <f t="array" ref="T234">G234/MEDIAN(IF($N:$N=$N234, G:G))</f>
        <v>0.71666666666666667</v>
      </c>
      <c r="U234" s="6" cm="1">
        <f t="array" ref="U234">H234/MEDIAN(IF($N:$N=$N234, H:H))</f>
        <v>0.81739130434782614</v>
      </c>
      <c r="V234" s="6" cm="1">
        <f t="array" ref="V234">I234/MEDIAN(IF($N:$N=$N234, I:I))</f>
        <v>0.69545454545454544</v>
      </c>
      <c r="W234" s="6" t="str">
        <f>MID(A234,11,1)</f>
        <v>2</v>
      </c>
      <c r="X234" s="8">
        <f>_xlfn.NUMBERVALUE(RIGHT(A234,LEN(A234)-SEARCH("_",A234,11)))</f>
        <v>141</v>
      </c>
      <c r="Y234" s="4">
        <f t="shared" si="28"/>
        <v>0.95328619109160861</v>
      </c>
      <c r="Z234" s="4">
        <f t="shared" si="29"/>
        <v>1.1934908766432257</v>
      </c>
      <c r="AA234" s="4">
        <f t="shared" si="30"/>
        <v>1.1931025510814286</v>
      </c>
      <c r="AB234" s="4">
        <f t="shared" si="31"/>
        <v>1.0251000648100803</v>
      </c>
      <c r="AC234" s="4">
        <f t="shared" si="32"/>
        <v>0.97489993518991958</v>
      </c>
      <c r="AD234" s="4">
        <f t="shared" si="33"/>
        <v>0.92431376763686379</v>
      </c>
      <c r="AE234" s="4">
        <f t="shared" si="34"/>
        <v>1.0542223760307203</v>
      </c>
      <c r="AF234" s="4">
        <f t="shared" si="35"/>
        <v>0.89695564343619538</v>
      </c>
    </row>
    <row r="235" spans="1:32" x14ac:dyDescent="0.35">
      <c r="A235" s="6" t="s">
        <v>140</v>
      </c>
      <c r="B235" s="6">
        <v>306</v>
      </c>
      <c r="C235" s="6">
        <v>391</v>
      </c>
      <c r="D235" s="6">
        <v>294</v>
      </c>
      <c r="E235" s="6">
        <v>544</v>
      </c>
      <c r="F235" s="6">
        <v>408</v>
      </c>
      <c r="G235" s="6">
        <v>174</v>
      </c>
      <c r="H235" s="6">
        <v>372</v>
      </c>
      <c r="I235" s="6">
        <v>392</v>
      </c>
      <c r="J235" s="6">
        <f>VLOOKUP($A235,Sheet2!$A:$E,5,FALSE)</f>
        <v>32972629</v>
      </c>
      <c r="K235" s="6">
        <f>VLOOKUP(A235,Sheet2!$A:$D,2,FALSE)</f>
        <v>33.75</v>
      </c>
      <c r="L235" s="6">
        <f>VLOOKUP($A235,Sheet2!$A:$D,4,FALSE)</f>
        <v>160</v>
      </c>
      <c r="M235" s="6">
        <f>VLOOKUP($A235,Sheet2!$A:$D,3,FALSE)</f>
        <v>2</v>
      </c>
      <c r="N235" s="6">
        <f t="shared" si="27"/>
        <v>22</v>
      </c>
      <c r="O235" s="6" cm="1">
        <f t="array" ref="O235">B235/MEDIAN(IF($N:$N=$N235, B:B))</f>
        <v>0.75930521091811409</v>
      </c>
      <c r="P235" s="6" cm="1">
        <f t="array" ref="P235">C235/MEDIAN(IF($N:$N=$N235, C:C))</f>
        <v>0.83905579399141628</v>
      </c>
      <c r="Q235" s="6" cm="1">
        <f t="array" ref="Q235">D235/MEDIAN(IF($N:$N=$N235, D:D))</f>
        <v>0.79459459459459458</v>
      </c>
      <c r="R235" s="6" cm="1">
        <f t="array" ref="R235">E235/MEDIAN(IF($N:$N=$N235, E:E))</f>
        <v>0.74622770919067216</v>
      </c>
      <c r="S235" s="6" cm="1">
        <f t="array" ref="S235">F235/MEDIAN(IF($N:$N=$N235, F:F))</f>
        <v>0.87931034482758619</v>
      </c>
      <c r="T235" s="6" cm="1">
        <f t="array" ref="T235">G235/MEDIAN(IF($N:$N=$N235, G:G))</f>
        <v>0.84878048780487803</v>
      </c>
      <c r="U235" s="6" cm="1">
        <f t="array" ref="U235">H235/MEDIAN(IF($N:$N=$N235, H:H))</f>
        <v>0.77018633540372672</v>
      </c>
      <c r="V235" s="6" cm="1">
        <f t="array" ref="V235">I235/MEDIAN(IF($N:$N=$N235, I:I))</f>
        <v>0.87111111111111106</v>
      </c>
      <c r="W235" s="6" t="str">
        <f>MID(A235,11,1)</f>
        <v>2</v>
      </c>
      <c r="X235" s="8">
        <f>_xlfn.NUMBERVALUE(RIGHT(A235,LEN(A235)-SEARCH("_",A235,11)))</f>
        <v>142</v>
      </c>
      <c r="Y235" s="4">
        <f t="shared" si="28"/>
        <v>0.92958103670556202</v>
      </c>
      <c r="Z235" s="4">
        <f t="shared" si="29"/>
        <v>1.0272158594687477</v>
      </c>
      <c r="AA235" s="4">
        <f t="shared" si="30"/>
        <v>0.97278414053125251</v>
      </c>
      <c r="AB235" s="4">
        <f t="shared" si="31"/>
        <v>0.91357087710371354</v>
      </c>
      <c r="AC235" s="4">
        <f t="shared" si="32"/>
        <v>1.0764975798630503</v>
      </c>
      <c r="AD235" s="4">
        <f t="shared" si="33"/>
        <v>1.0391213367745484</v>
      </c>
      <c r="AE235" s="4">
        <f t="shared" si="34"/>
        <v>0.94290227674766269</v>
      </c>
      <c r="AF235" s="4">
        <f t="shared" si="35"/>
        <v>1.066459650360188</v>
      </c>
    </row>
    <row r="236" spans="1:32" x14ac:dyDescent="0.35">
      <c r="A236" s="6" t="s">
        <v>141</v>
      </c>
      <c r="B236" s="6">
        <v>270</v>
      </c>
      <c r="C236" s="6">
        <v>211</v>
      </c>
      <c r="D236" s="6">
        <v>288</v>
      </c>
      <c r="E236" s="6">
        <v>327</v>
      </c>
      <c r="F236" s="6">
        <v>377</v>
      </c>
      <c r="G236" s="6">
        <v>196</v>
      </c>
      <c r="H236" s="6">
        <v>307</v>
      </c>
      <c r="I236" s="6">
        <v>348</v>
      </c>
      <c r="J236" s="6">
        <f>VLOOKUP($A236,Sheet2!$A:$E,5,FALSE)</f>
        <v>32972719</v>
      </c>
      <c r="K236" s="6">
        <f>VLOOKUP(A236,Sheet2!$A:$D,2,FALSE)</f>
        <v>41.43</v>
      </c>
      <c r="L236" s="6">
        <f>VLOOKUP($A236,Sheet2!$A:$D,4,FALSE)</f>
        <v>140</v>
      </c>
      <c r="M236" s="6">
        <f>VLOOKUP($A236,Sheet2!$A:$D,3,FALSE)</f>
        <v>1</v>
      </c>
      <c r="N236" s="6">
        <f t="shared" si="27"/>
        <v>11</v>
      </c>
      <c r="O236" s="6" cm="1">
        <f t="array" ref="O236">B236/MEDIAN(IF($N:$N=$N236, B:B))</f>
        <v>0.27607361963190186</v>
      </c>
      <c r="P236" s="6" cm="1">
        <f t="array" ref="P236">C236/MEDIAN(IF($N:$N=$N236, C:C))</f>
        <v>0.23814898419864561</v>
      </c>
      <c r="Q236" s="6" cm="1">
        <f t="array" ref="Q236">D236/MEDIAN(IF($N:$N=$N236, D:D))</f>
        <v>0.33566433566433568</v>
      </c>
      <c r="R236" s="6" cm="1">
        <f t="array" ref="R236">E236/MEDIAN(IF($N:$N=$N236, E:E))</f>
        <v>0.29781420765027322</v>
      </c>
      <c r="S236" s="6" cm="1">
        <f t="array" ref="S236">F236/MEDIAN(IF($N:$N=$N236, F:F))</f>
        <v>0.2905587668593449</v>
      </c>
      <c r="T236" s="6" cm="1">
        <f t="array" ref="T236">G236/MEDIAN(IF($N:$N=$N236, G:G))</f>
        <v>0.39796954314720812</v>
      </c>
      <c r="U236" s="6" cm="1">
        <f t="array" ref="U236">H236/MEDIAN(IF($N:$N=$N236, H:H))</f>
        <v>0.27607913669064749</v>
      </c>
      <c r="V236" s="6" cm="1">
        <f t="array" ref="V236">I236/MEDIAN(IF($N:$N=$N236, I:I))</f>
        <v>0.31521739130434784</v>
      </c>
      <c r="W236" s="6" t="str">
        <f>MID(A236,11,1)</f>
        <v>2</v>
      </c>
      <c r="X236" s="8">
        <f>_xlfn.NUMBERVALUE(RIGHT(A236,LEN(A236)-SEARCH("_",A236,11)))</f>
        <v>143</v>
      </c>
      <c r="Y236" s="4">
        <f t="shared" si="28"/>
        <v>0.93843066079639892</v>
      </c>
      <c r="Z236" s="4">
        <f t="shared" si="29"/>
        <v>0.80951707340783918</v>
      </c>
      <c r="AA236" s="4">
        <f t="shared" si="30"/>
        <v>1.1409916845487218</v>
      </c>
      <c r="AB236" s="4">
        <f t="shared" si="31"/>
        <v>1.0123313631068378</v>
      </c>
      <c r="AC236" s="4">
        <f t="shared" si="32"/>
        <v>0.9876686368931622</v>
      </c>
      <c r="AD236" s="4">
        <f t="shared" si="33"/>
        <v>1.3527798195656333</v>
      </c>
      <c r="AE236" s="4">
        <f t="shared" si="34"/>
        <v>0.93844941440672658</v>
      </c>
      <c r="AF236" s="4">
        <f t="shared" si="35"/>
        <v>1.0714883414455501</v>
      </c>
    </row>
    <row r="237" spans="1:32" x14ac:dyDescent="0.35">
      <c r="A237" s="6" t="s">
        <v>142</v>
      </c>
      <c r="B237" s="6">
        <v>1329</v>
      </c>
      <c r="C237" s="6">
        <v>1351</v>
      </c>
      <c r="D237" s="6">
        <v>1161</v>
      </c>
      <c r="E237" s="6">
        <v>1698</v>
      </c>
      <c r="F237" s="6">
        <v>1572</v>
      </c>
      <c r="G237" s="6">
        <v>600</v>
      </c>
      <c r="H237" s="6">
        <v>1480</v>
      </c>
      <c r="I237" s="6">
        <v>1329</v>
      </c>
      <c r="J237" s="6">
        <f>VLOOKUP($A237,Sheet2!$A:$E,5,FALSE)</f>
        <v>32972806</v>
      </c>
      <c r="K237" s="6">
        <f>VLOOKUP(A237,Sheet2!$A:$D,2,FALSE)</f>
        <v>37.74</v>
      </c>
      <c r="L237" s="6">
        <f>VLOOKUP($A237,Sheet2!$A:$D,4,FALSE)</f>
        <v>159</v>
      </c>
      <c r="M237" s="6">
        <f>VLOOKUP($A237,Sheet2!$A:$D,3,FALSE)</f>
        <v>2</v>
      </c>
      <c r="N237" s="6">
        <f t="shared" si="27"/>
        <v>22</v>
      </c>
      <c r="O237" s="6" cm="1">
        <f t="array" ref="O237">B237/MEDIAN(IF($N:$N=$N237, B:B))</f>
        <v>3.2977667493796528</v>
      </c>
      <c r="P237" s="6" cm="1">
        <f t="array" ref="P237">C237/MEDIAN(IF($N:$N=$N237, C:C))</f>
        <v>2.8991416309012874</v>
      </c>
      <c r="Q237" s="6" cm="1">
        <f t="array" ref="Q237">D237/MEDIAN(IF($N:$N=$N237, D:D))</f>
        <v>3.137837837837838</v>
      </c>
      <c r="R237" s="6" cm="1">
        <f t="array" ref="R237">E237/MEDIAN(IF($N:$N=$N237, E:E))</f>
        <v>2.3292181069958846</v>
      </c>
      <c r="S237" s="6" cm="1">
        <f t="array" ref="S237">F237/MEDIAN(IF($N:$N=$N237, F:F))</f>
        <v>3.3879310344827585</v>
      </c>
      <c r="T237" s="6" cm="1">
        <f t="array" ref="T237">G237/MEDIAN(IF($N:$N=$N237, G:G))</f>
        <v>2.9268292682926829</v>
      </c>
      <c r="U237" s="6" cm="1">
        <f t="array" ref="U237">H237/MEDIAN(IF($N:$N=$N237, H:H))</f>
        <v>3.0641821946169774</v>
      </c>
      <c r="V237" s="6" cm="1">
        <f t="array" ref="V237">I237/MEDIAN(IF($N:$N=$N237, I:I))</f>
        <v>2.9533333333333331</v>
      </c>
      <c r="W237" s="6" t="str">
        <f>MID(A237,11,1)</f>
        <v>2</v>
      </c>
      <c r="X237" s="8">
        <f>_xlfn.NUMBERVALUE(RIGHT(A237,LEN(A237)-SEARCH("_",A237,11)))</f>
        <v>144</v>
      </c>
      <c r="Y237" s="4">
        <f t="shared" si="28"/>
        <v>1.0960559167856239</v>
      </c>
      <c r="Z237" s="4">
        <f t="shared" si="29"/>
        <v>0.96356764429947206</v>
      </c>
      <c r="AA237" s="4">
        <f t="shared" si="30"/>
        <v>1.0429014510267995</v>
      </c>
      <c r="AB237" s="4">
        <f t="shared" si="31"/>
        <v>0.77414610603896994</v>
      </c>
      <c r="AC237" s="4">
        <f t="shared" si="32"/>
        <v>1.1260231963661447</v>
      </c>
      <c r="AD237" s="4">
        <f t="shared" si="33"/>
        <v>0.97276999276464549</v>
      </c>
      <c r="AE237" s="4">
        <f t="shared" si="34"/>
        <v>1.0184210345230968</v>
      </c>
      <c r="AF237" s="4">
        <f t="shared" si="35"/>
        <v>0.98157896547690315</v>
      </c>
    </row>
    <row r="238" spans="1:32" x14ac:dyDescent="0.35">
      <c r="A238" s="6" t="s">
        <v>143</v>
      </c>
      <c r="B238" s="6">
        <v>730</v>
      </c>
      <c r="C238" s="6">
        <v>679</v>
      </c>
      <c r="D238" s="6">
        <v>673</v>
      </c>
      <c r="E238" s="6">
        <v>904</v>
      </c>
      <c r="F238" s="6">
        <v>982</v>
      </c>
      <c r="G238" s="6">
        <v>342</v>
      </c>
      <c r="H238" s="6">
        <v>862</v>
      </c>
      <c r="I238" s="6">
        <v>834</v>
      </c>
      <c r="J238" s="6">
        <f>VLOOKUP($A238,Sheet2!$A:$E,5,FALSE)</f>
        <v>32972874</v>
      </c>
      <c r="K238" s="6">
        <f>VLOOKUP(A238,Sheet2!$A:$D,2,FALSE)</f>
        <v>33.33</v>
      </c>
      <c r="L238" s="6">
        <f>VLOOKUP($A238,Sheet2!$A:$D,4,FALSE)</f>
        <v>111</v>
      </c>
      <c r="M238" s="6">
        <f>VLOOKUP($A238,Sheet2!$A:$D,3,FALSE)</f>
        <v>1</v>
      </c>
      <c r="N238" s="6">
        <f t="shared" si="27"/>
        <v>11</v>
      </c>
      <c r="O238" s="6" cm="1">
        <f t="array" ref="O238">B238/MEDIAN(IF($N:$N=$N238, B:B))</f>
        <v>0.74642126789366048</v>
      </c>
      <c r="P238" s="6" cm="1">
        <f t="array" ref="P238">C238/MEDIAN(IF($N:$N=$N238, C:C))</f>
        <v>0.76636568848758468</v>
      </c>
      <c r="Q238" s="6" cm="1">
        <f t="array" ref="Q238">D238/MEDIAN(IF($N:$N=$N238, D:D))</f>
        <v>0.78438228438228441</v>
      </c>
      <c r="R238" s="6" cm="1">
        <f t="array" ref="R238">E238/MEDIAN(IF($N:$N=$N238, E:E))</f>
        <v>0.8233151183970856</v>
      </c>
      <c r="S238" s="6" cm="1">
        <f t="array" ref="S238">F238/MEDIAN(IF($N:$N=$N238, F:F))</f>
        <v>0.75684007707129097</v>
      </c>
      <c r="T238" s="6" cm="1">
        <f t="array" ref="T238">G238/MEDIAN(IF($N:$N=$N238, G:G))</f>
        <v>0.69441624365482235</v>
      </c>
      <c r="U238" s="6" cm="1">
        <f t="array" ref="U238">H238/MEDIAN(IF($N:$N=$N238, H:H))</f>
        <v>0.77517985611510787</v>
      </c>
      <c r="V238" s="6" cm="1">
        <f t="array" ref="V238">I238/MEDIAN(IF($N:$N=$N238, I:I))</f>
        <v>0.75543478260869568</v>
      </c>
      <c r="W238" s="6" t="str">
        <f>MID(A238,11,1)</f>
        <v>2</v>
      </c>
      <c r="X238" s="8">
        <f>_xlfn.NUMBERVALUE(RIGHT(A238,LEN(A238)-SEARCH("_",A238,11)))</f>
        <v>145</v>
      </c>
      <c r="Y238" s="4">
        <f t="shared" si="28"/>
        <v>0.9800662323777285</v>
      </c>
      <c r="Z238" s="4">
        <f t="shared" si="29"/>
        <v>1.006253660294411</v>
      </c>
      <c r="AA238" s="4">
        <f t="shared" si="30"/>
        <v>1.0299098153616673</v>
      </c>
      <c r="AB238" s="4">
        <f t="shared" si="31"/>
        <v>1.0810294144271506</v>
      </c>
      <c r="AC238" s="4">
        <f t="shared" si="32"/>
        <v>0.99374633970558879</v>
      </c>
      <c r="AD238" s="4">
        <f t="shared" si="33"/>
        <v>0.91178258296578307</v>
      </c>
      <c r="AE238" s="4">
        <f t="shared" si="34"/>
        <v>1.0178268407888917</v>
      </c>
      <c r="AF238" s="4">
        <f t="shared" si="35"/>
        <v>0.99190115963291525</v>
      </c>
    </row>
  </sheetData>
  <mergeCells count="3">
    <mergeCell ref="AH17:AH25"/>
    <mergeCell ref="AH29:AH33"/>
    <mergeCell ref="AH69:AH70"/>
  </mergeCells>
  <conditionalFormatting sqref="Y1:AF1048576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:I104857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O1:V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0F46-387A-4E13-B9BE-EC499A1767D1}">
  <dimension ref="A1:E237"/>
  <sheetViews>
    <sheetView workbookViewId="0"/>
  </sheetViews>
  <sheetFormatPr defaultRowHeight="14.5" x14ac:dyDescent="0.35"/>
  <cols>
    <col min="1" max="1" width="16.6328125" customWidth="1"/>
  </cols>
  <sheetData>
    <row r="1" spans="1:5" x14ac:dyDescent="0.35">
      <c r="A1" t="s">
        <v>92</v>
      </c>
      <c r="B1">
        <v>36.29</v>
      </c>
      <c r="C1">
        <v>1</v>
      </c>
      <c r="D1">
        <v>124</v>
      </c>
      <c r="E1">
        <v>32890563</v>
      </c>
    </row>
    <row r="2" spans="1:5" x14ac:dyDescent="0.35">
      <c r="A2" t="s">
        <v>149</v>
      </c>
      <c r="B2">
        <v>30.71</v>
      </c>
      <c r="C2">
        <v>2</v>
      </c>
      <c r="D2">
        <v>140</v>
      </c>
      <c r="E2">
        <v>32890609</v>
      </c>
    </row>
    <row r="3" spans="1:5" x14ac:dyDescent="0.35">
      <c r="A3" t="s">
        <v>160</v>
      </c>
      <c r="B3">
        <v>33.81</v>
      </c>
      <c r="C3">
        <v>1</v>
      </c>
      <c r="D3">
        <v>139</v>
      </c>
      <c r="E3">
        <v>32893191</v>
      </c>
    </row>
    <row r="4" spans="1:5" x14ac:dyDescent="0.35">
      <c r="A4" t="s">
        <v>171</v>
      </c>
      <c r="B4">
        <v>36.43</v>
      </c>
      <c r="C4">
        <v>2</v>
      </c>
      <c r="D4">
        <v>140</v>
      </c>
      <c r="E4">
        <v>32893263</v>
      </c>
    </row>
    <row r="5" spans="1:5" x14ac:dyDescent="0.35">
      <c r="A5" t="s">
        <v>182</v>
      </c>
      <c r="B5">
        <v>38.46</v>
      </c>
      <c r="C5">
        <v>1</v>
      </c>
      <c r="D5">
        <v>130</v>
      </c>
      <c r="E5">
        <v>32893344</v>
      </c>
    </row>
    <row r="6" spans="1:5" x14ac:dyDescent="0.35">
      <c r="A6" t="s">
        <v>193</v>
      </c>
      <c r="B6">
        <v>36.43</v>
      </c>
      <c r="C6">
        <v>2</v>
      </c>
      <c r="D6">
        <v>140</v>
      </c>
      <c r="E6">
        <v>32893405</v>
      </c>
    </row>
    <row r="7" spans="1:5" x14ac:dyDescent="0.35">
      <c r="A7" t="s">
        <v>204</v>
      </c>
      <c r="B7">
        <v>34</v>
      </c>
      <c r="C7">
        <v>1</v>
      </c>
      <c r="D7">
        <v>150</v>
      </c>
      <c r="E7">
        <v>32899189</v>
      </c>
    </row>
    <row r="8" spans="1:5" x14ac:dyDescent="0.35">
      <c r="A8" t="s">
        <v>215</v>
      </c>
      <c r="B8">
        <v>28</v>
      </c>
      <c r="C8">
        <v>2</v>
      </c>
      <c r="D8">
        <v>175</v>
      </c>
      <c r="E8">
        <v>32899270</v>
      </c>
    </row>
    <row r="9" spans="1:5" x14ac:dyDescent="0.35">
      <c r="A9" t="s">
        <v>226</v>
      </c>
      <c r="B9">
        <v>27.33</v>
      </c>
      <c r="C9">
        <v>1</v>
      </c>
      <c r="D9">
        <v>150</v>
      </c>
      <c r="E9">
        <v>32900199</v>
      </c>
    </row>
    <row r="10" spans="1:5" x14ac:dyDescent="0.35">
      <c r="A10" t="s">
        <v>93</v>
      </c>
      <c r="B10">
        <v>30.29</v>
      </c>
      <c r="C10">
        <v>2</v>
      </c>
      <c r="D10">
        <v>175</v>
      </c>
      <c r="E10">
        <v>32900275</v>
      </c>
    </row>
    <row r="11" spans="1:5" x14ac:dyDescent="0.35">
      <c r="A11" t="s">
        <v>104</v>
      </c>
      <c r="B11">
        <v>34.78</v>
      </c>
      <c r="C11">
        <v>1</v>
      </c>
      <c r="D11">
        <v>138</v>
      </c>
      <c r="E11">
        <v>32900388</v>
      </c>
    </row>
    <row r="12" spans="1:5" x14ac:dyDescent="0.35">
      <c r="A12" t="s">
        <v>115</v>
      </c>
      <c r="B12">
        <v>40.229999999999997</v>
      </c>
      <c r="C12">
        <v>2</v>
      </c>
      <c r="D12">
        <v>174</v>
      </c>
      <c r="E12">
        <v>32900610</v>
      </c>
    </row>
    <row r="13" spans="1:5" x14ac:dyDescent="0.35">
      <c r="A13" t="s">
        <v>126</v>
      </c>
      <c r="B13">
        <v>37.39</v>
      </c>
      <c r="C13">
        <v>1</v>
      </c>
      <c r="D13">
        <v>115</v>
      </c>
      <c r="E13">
        <v>32900716</v>
      </c>
    </row>
    <row r="14" spans="1:5" x14ac:dyDescent="0.35">
      <c r="A14" t="s">
        <v>137</v>
      </c>
      <c r="B14">
        <v>28.57</v>
      </c>
      <c r="C14">
        <v>2</v>
      </c>
      <c r="D14">
        <v>140</v>
      </c>
      <c r="E14">
        <v>32903559</v>
      </c>
    </row>
    <row r="15" spans="1:5" x14ac:dyDescent="0.35">
      <c r="A15" t="s">
        <v>144</v>
      </c>
      <c r="B15">
        <v>33.04</v>
      </c>
      <c r="C15">
        <v>1</v>
      </c>
      <c r="D15">
        <v>112</v>
      </c>
      <c r="E15">
        <v>32903599</v>
      </c>
    </row>
    <row r="16" spans="1:5" x14ac:dyDescent="0.35">
      <c r="A16" t="s">
        <v>145</v>
      </c>
      <c r="B16">
        <v>30</v>
      </c>
      <c r="C16">
        <v>2</v>
      </c>
      <c r="D16">
        <v>140</v>
      </c>
      <c r="E16">
        <v>32905021</v>
      </c>
    </row>
    <row r="17" spans="1:5" x14ac:dyDescent="0.35">
      <c r="A17" t="s">
        <v>146</v>
      </c>
      <c r="B17">
        <v>36.64</v>
      </c>
      <c r="C17">
        <v>1</v>
      </c>
      <c r="D17">
        <v>131</v>
      </c>
      <c r="E17">
        <v>32905095</v>
      </c>
    </row>
    <row r="18" spans="1:5" x14ac:dyDescent="0.35">
      <c r="A18" t="s">
        <v>147</v>
      </c>
      <c r="B18">
        <v>38.4</v>
      </c>
      <c r="C18">
        <v>2</v>
      </c>
      <c r="D18">
        <v>125</v>
      </c>
      <c r="E18">
        <v>32905164</v>
      </c>
    </row>
    <row r="19" spans="1:5" x14ac:dyDescent="0.35">
      <c r="A19" t="s">
        <v>148</v>
      </c>
      <c r="B19">
        <v>28.67</v>
      </c>
      <c r="C19">
        <v>1</v>
      </c>
      <c r="D19">
        <v>143</v>
      </c>
      <c r="E19">
        <v>32906350</v>
      </c>
    </row>
    <row r="20" spans="1:5" x14ac:dyDescent="0.35">
      <c r="A20" t="s">
        <v>150</v>
      </c>
      <c r="B20">
        <v>32.19</v>
      </c>
      <c r="C20">
        <v>2</v>
      </c>
      <c r="D20">
        <v>146</v>
      </c>
      <c r="E20">
        <v>32906435</v>
      </c>
    </row>
    <row r="21" spans="1:5" x14ac:dyDescent="0.35">
      <c r="A21" t="s">
        <v>151</v>
      </c>
      <c r="B21">
        <v>30.2</v>
      </c>
      <c r="C21">
        <v>1</v>
      </c>
      <c r="D21">
        <v>149</v>
      </c>
      <c r="E21">
        <v>32906512</v>
      </c>
    </row>
    <row r="22" spans="1:5" x14ac:dyDescent="0.35">
      <c r="A22" t="s">
        <v>152</v>
      </c>
      <c r="B22">
        <v>30.61</v>
      </c>
      <c r="C22">
        <v>2</v>
      </c>
      <c r="D22">
        <v>147</v>
      </c>
      <c r="E22">
        <v>32906601</v>
      </c>
    </row>
    <row r="23" spans="1:5" x14ac:dyDescent="0.35">
      <c r="A23" t="s">
        <v>153</v>
      </c>
      <c r="B23">
        <v>36.619999999999997</v>
      </c>
      <c r="C23">
        <v>1</v>
      </c>
      <c r="D23">
        <v>142</v>
      </c>
      <c r="E23">
        <v>32906679</v>
      </c>
    </row>
    <row r="24" spans="1:5" x14ac:dyDescent="0.35">
      <c r="A24" t="s">
        <v>154</v>
      </c>
      <c r="B24">
        <v>43.88</v>
      </c>
      <c r="C24">
        <v>2</v>
      </c>
      <c r="D24">
        <v>139</v>
      </c>
      <c r="E24">
        <v>32906762</v>
      </c>
    </row>
    <row r="25" spans="1:5" x14ac:dyDescent="0.35">
      <c r="A25" t="s">
        <v>155</v>
      </c>
      <c r="B25">
        <v>34.67</v>
      </c>
      <c r="C25">
        <v>1</v>
      </c>
      <c r="D25">
        <v>150</v>
      </c>
      <c r="E25">
        <v>32906842</v>
      </c>
    </row>
    <row r="26" spans="1:5" x14ac:dyDescent="0.35">
      <c r="A26" t="s">
        <v>156</v>
      </c>
      <c r="B26">
        <v>36.67</v>
      </c>
      <c r="C26">
        <v>2</v>
      </c>
      <c r="D26">
        <v>150</v>
      </c>
      <c r="E26">
        <v>32906937</v>
      </c>
    </row>
    <row r="27" spans="1:5" x14ac:dyDescent="0.35">
      <c r="A27" t="s">
        <v>157</v>
      </c>
      <c r="B27">
        <v>39.159999999999997</v>
      </c>
      <c r="C27">
        <v>1</v>
      </c>
      <c r="D27">
        <v>143</v>
      </c>
      <c r="E27">
        <v>32907022</v>
      </c>
    </row>
    <row r="28" spans="1:5" x14ac:dyDescent="0.35">
      <c r="A28" t="s">
        <v>158</v>
      </c>
      <c r="B28">
        <v>35.43</v>
      </c>
      <c r="C28">
        <v>2</v>
      </c>
      <c r="D28">
        <v>175</v>
      </c>
      <c r="E28">
        <v>32907098</v>
      </c>
    </row>
    <row r="29" spans="1:5" x14ac:dyDescent="0.35">
      <c r="A29" t="s">
        <v>159</v>
      </c>
      <c r="B29">
        <v>40.57</v>
      </c>
      <c r="C29">
        <v>1</v>
      </c>
      <c r="D29">
        <v>175</v>
      </c>
      <c r="E29">
        <v>32907202</v>
      </c>
    </row>
    <row r="30" spans="1:5" x14ac:dyDescent="0.35">
      <c r="A30" t="s">
        <v>161</v>
      </c>
      <c r="B30">
        <v>32</v>
      </c>
      <c r="C30">
        <v>2</v>
      </c>
      <c r="D30">
        <v>175</v>
      </c>
      <c r="E30">
        <v>32907311</v>
      </c>
    </row>
    <row r="31" spans="1:5" x14ac:dyDescent="0.35">
      <c r="A31" t="s">
        <v>162</v>
      </c>
      <c r="B31">
        <v>31.43</v>
      </c>
      <c r="C31">
        <v>1</v>
      </c>
      <c r="D31">
        <v>175</v>
      </c>
      <c r="E31">
        <v>32907388</v>
      </c>
    </row>
    <row r="32" spans="1:5" x14ac:dyDescent="0.35">
      <c r="A32" t="s">
        <v>163</v>
      </c>
      <c r="B32">
        <v>32</v>
      </c>
      <c r="C32">
        <v>2</v>
      </c>
      <c r="D32">
        <v>125</v>
      </c>
      <c r="E32">
        <v>32907494</v>
      </c>
    </row>
    <row r="33" spans="1:5" x14ac:dyDescent="0.35">
      <c r="A33" t="s">
        <v>164</v>
      </c>
      <c r="B33">
        <v>32.83</v>
      </c>
      <c r="C33">
        <v>1</v>
      </c>
      <c r="D33">
        <v>198</v>
      </c>
      <c r="E33">
        <v>32910327</v>
      </c>
    </row>
    <row r="34" spans="1:5" x14ac:dyDescent="0.35">
      <c r="A34" t="s">
        <v>165</v>
      </c>
      <c r="B34">
        <v>32.57</v>
      </c>
      <c r="C34">
        <v>2</v>
      </c>
      <c r="D34">
        <v>175</v>
      </c>
      <c r="E34">
        <v>32910475</v>
      </c>
    </row>
    <row r="35" spans="1:5" x14ac:dyDescent="0.35">
      <c r="A35" t="s">
        <v>166</v>
      </c>
      <c r="B35">
        <v>36.42</v>
      </c>
      <c r="C35">
        <v>1</v>
      </c>
      <c r="D35">
        <v>162</v>
      </c>
      <c r="E35">
        <v>32910567</v>
      </c>
    </row>
    <row r="36" spans="1:5" x14ac:dyDescent="0.35">
      <c r="A36" t="s">
        <v>167</v>
      </c>
      <c r="B36">
        <v>35.840000000000003</v>
      </c>
      <c r="C36">
        <v>2</v>
      </c>
      <c r="D36">
        <v>173</v>
      </c>
      <c r="E36">
        <v>32910664</v>
      </c>
    </row>
    <row r="37" spans="1:5" x14ac:dyDescent="0.35">
      <c r="A37" t="s">
        <v>168</v>
      </c>
      <c r="B37">
        <v>34.729999999999997</v>
      </c>
      <c r="C37">
        <v>1</v>
      </c>
      <c r="D37">
        <v>167</v>
      </c>
      <c r="E37">
        <v>32910772</v>
      </c>
    </row>
    <row r="38" spans="1:5" x14ac:dyDescent="0.35">
      <c r="A38" t="s">
        <v>169</v>
      </c>
      <c r="B38">
        <v>31.9</v>
      </c>
      <c r="C38">
        <v>2</v>
      </c>
      <c r="D38">
        <v>163</v>
      </c>
      <c r="E38">
        <v>32910862</v>
      </c>
    </row>
    <row r="39" spans="1:5" x14ac:dyDescent="0.35">
      <c r="A39" t="s">
        <v>170</v>
      </c>
      <c r="B39">
        <v>30.29</v>
      </c>
      <c r="C39">
        <v>1</v>
      </c>
      <c r="D39">
        <v>175</v>
      </c>
      <c r="E39">
        <v>32910966</v>
      </c>
    </row>
    <row r="40" spans="1:5" x14ac:dyDescent="0.35">
      <c r="A40" t="s">
        <v>172</v>
      </c>
      <c r="B40">
        <v>30.77</v>
      </c>
      <c r="C40">
        <v>2</v>
      </c>
      <c r="D40">
        <v>169</v>
      </c>
      <c r="E40">
        <v>32911065</v>
      </c>
    </row>
    <row r="41" spans="1:5" x14ac:dyDescent="0.35">
      <c r="A41" t="s">
        <v>173</v>
      </c>
      <c r="B41">
        <v>34.479999999999997</v>
      </c>
      <c r="C41">
        <v>1</v>
      </c>
      <c r="D41">
        <v>174</v>
      </c>
      <c r="E41">
        <v>32911155</v>
      </c>
    </row>
    <row r="42" spans="1:5" x14ac:dyDescent="0.35">
      <c r="A42" t="s">
        <v>174</v>
      </c>
      <c r="B42">
        <v>34.29</v>
      </c>
      <c r="C42">
        <v>2</v>
      </c>
      <c r="D42">
        <v>175</v>
      </c>
      <c r="E42">
        <v>32911267</v>
      </c>
    </row>
    <row r="43" spans="1:5" x14ac:dyDescent="0.35">
      <c r="A43" t="s">
        <v>175</v>
      </c>
      <c r="B43">
        <v>33.33</v>
      </c>
      <c r="C43">
        <v>1</v>
      </c>
      <c r="D43">
        <v>174</v>
      </c>
      <c r="E43">
        <v>32911379</v>
      </c>
    </row>
    <row r="44" spans="1:5" x14ac:dyDescent="0.35">
      <c r="A44" t="s">
        <v>176</v>
      </c>
      <c r="B44">
        <v>34.86</v>
      </c>
      <c r="C44">
        <v>2</v>
      </c>
      <c r="D44">
        <v>175</v>
      </c>
      <c r="E44">
        <v>32911496</v>
      </c>
    </row>
    <row r="45" spans="1:5" x14ac:dyDescent="0.35">
      <c r="A45" t="s">
        <v>177</v>
      </c>
      <c r="B45">
        <v>31.71</v>
      </c>
      <c r="C45">
        <v>1</v>
      </c>
      <c r="D45">
        <v>164</v>
      </c>
      <c r="E45">
        <v>32911614</v>
      </c>
    </row>
    <row r="46" spans="1:5" x14ac:dyDescent="0.35">
      <c r="A46" t="s">
        <v>178</v>
      </c>
      <c r="B46">
        <v>33.72</v>
      </c>
      <c r="C46">
        <v>2</v>
      </c>
      <c r="D46">
        <v>172</v>
      </c>
      <c r="E46">
        <v>32911693</v>
      </c>
    </row>
    <row r="47" spans="1:5" x14ac:dyDescent="0.35">
      <c r="A47" t="s">
        <v>179</v>
      </c>
      <c r="B47">
        <v>32.93</v>
      </c>
      <c r="C47">
        <v>1</v>
      </c>
      <c r="D47">
        <v>164</v>
      </c>
      <c r="E47">
        <v>32911794</v>
      </c>
    </row>
    <row r="48" spans="1:5" x14ac:dyDescent="0.35">
      <c r="A48" t="s">
        <v>180</v>
      </c>
      <c r="B48">
        <v>40.35</v>
      </c>
      <c r="C48">
        <v>2</v>
      </c>
      <c r="D48">
        <v>171</v>
      </c>
      <c r="E48">
        <v>32911885</v>
      </c>
    </row>
    <row r="49" spans="1:5" x14ac:dyDescent="0.35">
      <c r="A49" t="s">
        <v>181</v>
      </c>
      <c r="B49">
        <v>40</v>
      </c>
      <c r="C49">
        <v>1</v>
      </c>
      <c r="D49">
        <v>175</v>
      </c>
      <c r="E49">
        <v>32911997</v>
      </c>
    </row>
    <row r="50" spans="1:5" x14ac:dyDescent="0.35">
      <c r="A50" t="s">
        <v>183</v>
      </c>
      <c r="B50">
        <v>37.5</v>
      </c>
      <c r="C50">
        <v>2</v>
      </c>
      <c r="D50">
        <v>168</v>
      </c>
      <c r="E50">
        <v>32912114</v>
      </c>
    </row>
    <row r="51" spans="1:5" x14ac:dyDescent="0.35">
      <c r="A51" t="s">
        <v>184</v>
      </c>
      <c r="B51">
        <v>26.77</v>
      </c>
      <c r="C51">
        <v>1</v>
      </c>
      <c r="D51">
        <v>198</v>
      </c>
      <c r="E51">
        <v>32912223</v>
      </c>
    </row>
    <row r="52" spans="1:5" x14ac:dyDescent="0.35">
      <c r="A52" t="s">
        <v>185</v>
      </c>
      <c r="B52">
        <v>25.76</v>
      </c>
      <c r="C52">
        <v>2</v>
      </c>
      <c r="D52">
        <v>198</v>
      </c>
      <c r="E52">
        <v>32912326</v>
      </c>
    </row>
    <row r="53" spans="1:5" x14ac:dyDescent="0.35">
      <c r="A53" t="s">
        <v>186</v>
      </c>
      <c r="B53">
        <v>30.29</v>
      </c>
      <c r="C53">
        <v>1</v>
      </c>
      <c r="D53">
        <v>175</v>
      </c>
      <c r="E53">
        <v>32912425</v>
      </c>
    </row>
    <row r="54" spans="1:5" x14ac:dyDescent="0.35">
      <c r="A54" t="s">
        <v>187</v>
      </c>
      <c r="B54">
        <v>33.71</v>
      </c>
      <c r="C54">
        <v>2</v>
      </c>
      <c r="D54">
        <v>175</v>
      </c>
      <c r="E54">
        <v>32912537</v>
      </c>
    </row>
    <row r="55" spans="1:5" x14ac:dyDescent="0.35">
      <c r="A55" t="s">
        <v>188</v>
      </c>
      <c r="B55">
        <v>32.68</v>
      </c>
      <c r="C55">
        <v>1</v>
      </c>
      <c r="D55">
        <v>153</v>
      </c>
      <c r="E55">
        <v>32912645</v>
      </c>
    </row>
    <row r="56" spans="1:5" x14ac:dyDescent="0.35">
      <c r="A56" t="s">
        <v>189</v>
      </c>
      <c r="B56">
        <v>29.31</v>
      </c>
      <c r="C56">
        <v>2</v>
      </c>
      <c r="D56">
        <v>174</v>
      </c>
      <c r="E56">
        <v>32912731</v>
      </c>
    </row>
    <row r="57" spans="1:5" x14ac:dyDescent="0.35">
      <c r="A57" t="s">
        <v>190</v>
      </c>
      <c r="B57">
        <v>29.71</v>
      </c>
      <c r="C57">
        <v>1</v>
      </c>
      <c r="D57">
        <v>175</v>
      </c>
      <c r="E57">
        <v>32912838</v>
      </c>
    </row>
    <row r="58" spans="1:5" x14ac:dyDescent="0.35">
      <c r="A58" t="s">
        <v>191</v>
      </c>
      <c r="B58">
        <v>40.119999999999997</v>
      </c>
      <c r="C58">
        <v>2</v>
      </c>
      <c r="D58">
        <v>167</v>
      </c>
      <c r="E58">
        <v>32912943</v>
      </c>
    </row>
    <row r="59" spans="1:5" x14ac:dyDescent="0.35">
      <c r="A59" t="s">
        <v>192</v>
      </c>
      <c r="B59">
        <v>36.25</v>
      </c>
      <c r="C59">
        <v>1</v>
      </c>
      <c r="D59">
        <v>160</v>
      </c>
      <c r="E59">
        <v>32913047</v>
      </c>
    </row>
    <row r="60" spans="1:5" x14ac:dyDescent="0.35">
      <c r="A60" t="s">
        <v>194</v>
      </c>
      <c r="B60">
        <v>41.46</v>
      </c>
      <c r="C60">
        <v>2</v>
      </c>
      <c r="D60">
        <v>164</v>
      </c>
      <c r="E60">
        <v>32913148</v>
      </c>
    </row>
    <row r="61" spans="1:5" x14ac:dyDescent="0.35">
      <c r="A61" t="s">
        <v>195</v>
      </c>
      <c r="B61">
        <v>36</v>
      </c>
      <c r="C61">
        <v>1</v>
      </c>
      <c r="D61">
        <v>175</v>
      </c>
      <c r="E61">
        <v>32913234</v>
      </c>
    </row>
    <row r="62" spans="1:5" x14ac:dyDescent="0.35">
      <c r="A62" t="s">
        <v>196</v>
      </c>
      <c r="B62">
        <v>30.82</v>
      </c>
      <c r="C62">
        <v>2</v>
      </c>
      <c r="D62">
        <v>146</v>
      </c>
      <c r="E62">
        <v>32913347</v>
      </c>
    </row>
    <row r="63" spans="1:5" x14ac:dyDescent="0.35">
      <c r="A63" t="s">
        <v>197</v>
      </c>
      <c r="B63">
        <v>32.74</v>
      </c>
      <c r="C63">
        <v>1</v>
      </c>
      <c r="D63">
        <v>168</v>
      </c>
      <c r="E63">
        <v>32913428</v>
      </c>
    </row>
    <row r="64" spans="1:5" x14ac:dyDescent="0.35">
      <c r="A64" t="s">
        <v>198</v>
      </c>
      <c r="B64">
        <v>30.5</v>
      </c>
      <c r="C64">
        <v>2</v>
      </c>
      <c r="D64">
        <v>200</v>
      </c>
      <c r="E64">
        <v>32913532</v>
      </c>
    </row>
    <row r="65" spans="1:5" x14ac:dyDescent="0.35">
      <c r="A65" t="s">
        <v>199</v>
      </c>
      <c r="B65">
        <v>30.21</v>
      </c>
      <c r="C65">
        <v>1</v>
      </c>
      <c r="D65">
        <v>192</v>
      </c>
      <c r="E65">
        <v>32913622</v>
      </c>
    </row>
    <row r="66" spans="1:5" x14ac:dyDescent="0.35">
      <c r="A66" t="s">
        <v>200</v>
      </c>
      <c r="B66">
        <v>32</v>
      </c>
      <c r="C66">
        <v>2</v>
      </c>
      <c r="D66">
        <v>175</v>
      </c>
      <c r="E66">
        <v>32913742</v>
      </c>
    </row>
    <row r="67" spans="1:5" x14ac:dyDescent="0.35">
      <c r="A67" t="s">
        <v>201</v>
      </c>
      <c r="B67">
        <v>34.520000000000003</v>
      </c>
      <c r="C67">
        <v>1</v>
      </c>
      <c r="D67">
        <v>168</v>
      </c>
      <c r="E67">
        <v>32913827</v>
      </c>
    </row>
    <row r="68" spans="1:5" x14ac:dyDescent="0.35">
      <c r="A68" t="s">
        <v>202</v>
      </c>
      <c r="B68">
        <v>36.31</v>
      </c>
      <c r="C68">
        <v>2</v>
      </c>
      <c r="D68">
        <v>157</v>
      </c>
      <c r="E68">
        <v>32913938</v>
      </c>
    </row>
    <row r="69" spans="1:5" x14ac:dyDescent="0.35">
      <c r="A69" t="s">
        <v>203</v>
      </c>
      <c r="B69">
        <v>32.57</v>
      </c>
      <c r="C69">
        <v>1</v>
      </c>
      <c r="D69">
        <v>175</v>
      </c>
      <c r="E69">
        <v>32914038</v>
      </c>
    </row>
    <row r="70" spans="1:5" x14ac:dyDescent="0.35">
      <c r="A70" t="s">
        <v>205</v>
      </c>
      <c r="B70">
        <v>35.06</v>
      </c>
      <c r="C70">
        <v>2</v>
      </c>
      <c r="D70">
        <v>154</v>
      </c>
      <c r="E70">
        <v>32914154</v>
      </c>
    </row>
    <row r="71" spans="1:5" x14ac:dyDescent="0.35">
      <c r="A71" t="s">
        <v>206</v>
      </c>
      <c r="B71">
        <v>31.93</v>
      </c>
      <c r="C71">
        <v>1</v>
      </c>
      <c r="D71">
        <v>166</v>
      </c>
      <c r="E71">
        <v>32914233</v>
      </c>
    </row>
    <row r="72" spans="1:5" x14ac:dyDescent="0.35">
      <c r="A72" t="s">
        <v>207</v>
      </c>
      <c r="B72">
        <v>34.19</v>
      </c>
      <c r="C72">
        <v>2</v>
      </c>
      <c r="D72">
        <v>155</v>
      </c>
      <c r="E72">
        <v>32914320</v>
      </c>
    </row>
    <row r="73" spans="1:5" x14ac:dyDescent="0.35">
      <c r="A73" t="s">
        <v>208</v>
      </c>
      <c r="B73">
        <v>36.909999999999997</v>
      </c>
      <c r="C73">
        <v>1</v>
      </c>
      <c r="D73">
        <v>149</v>
      </c>
      <c r="E73">
        <v>32914415</v>
      </c>
    </row>
    <row r="74" spans="1:5" x14ac:dyDescent="0.35">
      <c r="A74" t="s">
        <v>209</v>
      </c>
      <c r="B74">
        <v>34.76</v>
      </c>
      <c r="C74">
        <v>2</v>
      </c>
      <c r="D74">
        <v>164</v>
      </c>
      <c r="E74">
        <v>32914503</v>
      </c>
    </row>
    <row r="75" spans="1:5" x14ac:dyDescent="0.35">
      <c r="A75" t="s">
        <v>210</v>
      </c>
      <c r="B75">
        <v>33.94</v>
      </c>
      <c r="C75">
        <v>1</v>
      </c>
      <c r="D75">
        <v>165</v>
      </c>
      <c r="E75">
        <v>32914605</v>
      </c>
    </row>
    <row r="76" spans="1:5" x14ac:dyDescent="0.35">
      <c r="A76" t="s">
        <v>211</v>
      </c>
      <c r="B76">
        <v>35.22</v>
      </c>
      <c r="C76">
        <v>2</v>
      </c>
      <c r="D76">
        <v>159</v>
      </c>
      <c r="E76">
        <v>32914700</v>
      </c>
    </row>
    <row r="77" spans="1:5" x14ac:dyDescent="0.35">
      <c r="A77" t="s">
        <v>212</v>
      </c>
      <c r="B77">
        <v>32.92</v>
      </c>
      <c r="C77">
        <v>1</v>
      </c>
      <c r="D77">
        <v>161</v>
      </c>
      <c r="E77">
        <v>32914802</v>
      </c>
    </row>
    <row r="78" spans="1:5" x14ac:dyDescent="0.35">
      <c r="A78" t="s">
        <v>213</v>
      </c>
      <c r="B78">
        <v>31.43</v>
      </c>
      <c r="C78">
        <v>2</v>
      </c>
      <c r="D78">
        <v>175</v>
      </c>
      <c r="E78">
        <v>32914897</v>
      </c>
    </row>
    <row r="79" spans="1:5" x14ac:dyDescent="0.35">
      <c r="A79" t="s">
        <v>214</v>
      </c>
      <c r="B79">
        <v>33.53</v>
      </c>
      <c r="C79">
        <v>1</v>
      </c>
      <c r="D79">
        <v>173</v>
      </c>
      <c r="E79">
        <v>32915004</v>
      </c>
    </row>
    <row r="80" spans="1:5" x14ac:dyDescent="0.35">
      <c r="A80" t="s">
        <v>216</v>
      </c>
      <c r="B80">
        <v>33.53</v>
      </c>
      <c r="C80">
        <v>2</v>
      </c>
      <c r="D80">
        <v>173</v>
      </c>
      <c r="E80">
        <v>32915111</v>
      </c>
    </row>
    <row r="81" spans="1:5" x14ac:dyDescent="0.35">
      <c r="A81" t="s">
        <v>217</v>
      </c>
      <c r="B81">
        <v>38.6</v>
      </c>
      <c r="C81">
        <v>1</v>
      </c>
      <c r="D81">
        <v>171</v>
      </c>
      <c r="E81">
        <v>32915226</v>
      </c>
    </row>
    <row r="82" spans="1:5" x14ac:dyDescent="0.35">
      <c r="A82" t="s">
        <v>218</v>
      </c>
      <c r="B82">
        <v>34.64</v>
      </c>
      <c r="C82">
        <v>2</v>
      </c>
      <c r="D82">
        <v>153</v>
      </c>
      <c r="E82">
        <v>32915329</v>
      </c>
    </row>
    <row r="83" spans="1:5" x14ac:dyDescent="0.35">
      <c r="A83" t="s">
        <v>219</v>
      </c>
      <c r="B83">
        <v>24.29</v>
      </c>
      <c r="C83">
        <v>1</v>
      </c>
      <c r="D83">
        <v>140</v>
      </c>
      <c r="E83">
        <v>32918665</v>
      </c>
    </row>
    <row r="84" spans="1:5" x14ac:dyDescent="0.35">
      <c r="A84" t="s">
        <v>220</v>
      </c>
      <c r="B84">
        <v>30</v>
      </c>
      <c r="C84">
        <v>2</v>
      </c>
      <c r="D84">
        <v>140</v>
      </c>
      <c r="E84">
        <v>32918731</v>
      </c>
    </row>
    <row r="85" spans="1:5" x14ac:dyDescent="0.35">
      <c r="A85" t="s">
        <v>221</v>
      </c>
      <c r="B85">
        <v>30</v>
      </c>
      <c r="C85">
        <v>1</v>
      </c>
      <c r="D85">
        <v>140</v>
      </c>
      <c r="E85">
        <v>32920925</v>
      </c>
    </row>
    <row r="86" spans="1:5" x14ac:dyDescent="0.35">
      <c r="A86" t="s">
        <v>222</v>
      </c>
      <c r="B86">
        <v>32.200000000000003</v>
      </c>
      <c r="C86">
        <v>2</v>
      </c>
      <c r="D86">
        <v>118</v>
      </c>
      <c r="E86">
        <v>32921001</v>
      </c>
    </row>
    <row r="87" spans="1:5" x14ac:dyDescent="0.35">
      <c r="A87" t="s">
        <v>223</v>
      </c>
      <c r="B87">
        <v>35.159999999999997</v>
      </c>
      <c r="C87">
        <v>1</v>
      </c>
      <c r="D87">
        <v>128</v>
      </c>
      <c r="E87">
        <v>32928958</v>
      </c>
    </row>
    <row r="88" spans="1:5" x14ac:dyDescent="0.35">
      <c r="A88" t="s">
        <v>224</v>
      </c>
      <c r="B88">
        <v>35</v>
      </c>
      <c r="C88">
        <v>2</v>
      </c>
      <c r="D88">
        <v>140</v>
      </c>
      <c r="E88">
        <v>32929027</v>
      </c>
    </row>
    <row r="89" spans="1:5" x14ac:dyDescent="0.35">
      <c r="A89" t="s">
        <v>225</v>
      </c>
      <c r="B89">
        <v>35</v>
      </c>
      <c r="C89">
        <v>1</v>
      </c>
      <c r="D89">
        <v>140</v>
      </c>
      <c r="E89">
        <v>32929109</v>
      </c>
    </row>
    <row r="90" spans="1:5" x14ac:dyDescent="0.35">
      <c r="A90" t="s">
        <v>227</v>
      </c>
      <c r="B90">
        <v>35.71</v>
      </c>
      <c r="C90">
        <v>2</v>
      </c>
      <c r="D90">
        <v>140</v>
      </c>
      <c r="E90">
        <v>32929191</v>
      </c>
    </row>
    <row r="91" spans="1:5" x14ac:dyDescent="0.35">
      <c r="A91" t="s">
        <v>228</v>
      </c>
      <c r="B91">
        <v>33.090000000000003</v>
      </c>
      <c r="C91">
        <v>1</v>
      </c>
      <c r="D91">
        <v>139</v>
      </c>
      <c r="E91">
        <v>32929276</v>
      </c>
    </row>
    <row r="92" spans="1:5" x14ac:dyDescent="0.35">
      <c r="A92" t="s">
        <v>229</v>
      </c>
      <c r="B92">
        <v>32.61</v>
      </c>
      <c r="C92">
        <v>2</v>
      </c>
      <c r="D92">
        <v>138</v>
      </c>
      <c r="E92">
        <v>32929343</v>
      </c>
    </row>
    <row r="93" spans="1:5" x14ac:dyDescent="0.35">
      <c r="A93" t="s">
        <v>230</v>
      </c>
      <c r="B93">
        <v>33.880000000000003</v>
      </c>
      <c r="C93">
        <v>1</v>
      </c>
      <c r="D93">
        <v>121</v>
      </c>
      <c r="E93">
        <v>32929412</v>
      </c>
    </row>
    <row r="94" spans="1:5" x14ac:dyDescent="0.35">
      <c r="A94" t="s">
        <v>231</v>
      </c>
      <c r="B94">
        <v>28.8</v>
      </c>
      <c r="C94">
        <v>2</v>
      </c>
      <c r="D94">
        <v>125</v>
      </c>
      <c r="E94">
        <v>32930543</v>
      </c>
    </row>
    <row r="95" spans="1:5" x14ac:dyDescent="0.35">
      <c r="A95" t="s">
        <v>232</v>
      </c>
      <c r="B95">
        <v>44.29</v>
      </c>
      <c r="C95">
        <v>1</v>
      </c>
      <c r="D95">
        <v>140</v>
      </c>
      <c r="E95">
        <v>32930597</v>
      </c>
    </row>
    <row r="96" spans="1:5" x14ac:dyDescent="0.35">
      <c r="A96" t="s">
        <v>233</v>
      </c>
      <c r="B96">
        <v>43.7</v>
      </c>
      <c r="C96">
        <v>2</v>
      </c>
      <c r="D96">
        <v>135</v>
      </c>
      <c r="E96">
        <v>32930682</v>
      </c>
    </row>
    <row r="97" spans="1:5" x14ac:dyDescent="0.35">
      <c r="A97" t="s">
        <v>234</v>
      </c>
      <c r="B97">
        <v>31.45</v>
      </c>
      <c r="C97">
        <v>1</v>
      </c>
      <c r="D97">
        <v>124</v>
      </c>
      <c r="E97">
        <v>32930757</v>
      </c>
    </row>
    <row r="98" spans="1:5" x14ac:dyDescent="0.35">
      <c r="A98" t="s">
        <v>235</v>
      </c>
      <c r="B98">
        <v>27.14</v>
      </c>
      <c r="C98">
        <v>2</v>
      </c>
      <c r="D98">
        <v>140</v>
      </c>
      <c r="E98">
        <v>32931839</v>
      </c>
    </row>
    <row r="99" spans="1:5" x14ac:dyDescent="0.35">
      <c r="A99" t="s">
        <v>236</v>
      </c>
      <c r="B99">
        <v>36.43</v>
      </c>
      <c r="C99">
        <v>1</v>
      </c>
      <c r="D99">
        <v>140</v>
      </c>
      <c r="E99">
        <v>32931914</v>
      </c>
    </row>
    <row r="100" spans="1:5" x14ac:dyDescent="0.35">
      <c r="A100" t="s">
        <v>94</v>
      </c>
      <c r="B100">
        <v>37.86</v>
      </c>
      <c r="C100">
        <v>2</v>
      </c>
      <c r="D100">
        <v>140</v>
      </c>
      <c r="E100">
        <v>32932000</v>
      </c>
    </row>
    <row r="101" spans="1:5" x14ac:dyDescent="0.35">
      <c r="A101" t="s">
        <v>95</v>
      </c>
      <c r="B101">
        <v>35</v>
      </c>
      <c r="C101">
        <v>1</v>
      </c>
      <c r="D101">
        <v>120</v>
      </c>
      <c r="E101">
        <v>32932064</v>
      </c>
    </row>
    <row r="102" spans="1:5" x14ac:dyDescent="0.35">
      <c r="A102" t="s">
        <v>96</v>
      </c>
      <c r="B102">
        <v>35.200000000000003</v>
      </c>
      <c r="C102">
        <v>2</v>
      </c>
      <c r="D102">
        <v>125</v>
      </c>
      <c r="E102">
        <v>32936619</v>
      </c>
    </row>
    <row r="103" spans="1:5" x14ac:dyDescent="0.35">
      <c r="A103" t="s">
        <v>97</v>
      </c>
      <c r="B103">
        <v>40.619999999999997</v>
      </c>
      <c r="C103">
        <v>1</v>
      </c>
      <c r="D103">
        <v>160</v>
      </c>
      <c r="E103">
        <v>32936670</v>
      </c>
    </row>
    <row r="104" spans="1:5" x14ac:dyDescent="0.35">
      <c r="A104" t="s">
        <v>98</v>
      </c>
      <c r="B104">
        <v>37.69</v>
      </c>
      <c r="C104">
        <v>2</v>
      </c>
      <c r="D104">
        <v>130</v>
      </c>
      <c r="E104">
        <v>32936776</v>
      </c>
    </row>
    <row r="105" spans="1:5" x14ac:dyDescent="0.35">
      <c r="A105" t="s">
        <v>99</v>
      </c>
      <c r="B105">
        <v>31.25</v>
      </c>
      <c r="C105">
        <v>1</v>
      </c>
      <c r="D105">
        <v>112</v>
      </c>
      <c r="E105">
        <v>32937276</v>
      </c>
    </row>
    <row r="106" spans="1:5" x14ac:dyDescent="0.35">
      <c r="A106" t="s">
        <v>100</v>
      </c>
      <c r="B106">
        <v>34.06</v>
      </c>
      <c r="C106">
        <v>2</v>
      </c>
      <c r="D106">
        <v>138</v>
      </c>
      <c r="E106">
        <v>32937328</v>
      </c>
    </row>
    <row r="107" spans="1:5" x14ac:dyDescent="0.35">
      <c r="A107" t="s">
        <v>101</v>
      </c>
      <c r="B107">
        <v>37.14</v>
      </c>
      <c r="C107">
        <v>1</v>
      </c>
      <c r="D107">
        <v>140</v>
      </c>
      <c r="E107">
        <v>32937404</v>
      </c>
    </row>
    <row r="108" spans="1:5" x14ac:dyDescent="0.35">
      <c r="A108" t="s">
        <v>102</v>
      </c>
      <c r="B108">
        <v>43.17</v>
      </c>
      <c r="C108">
        <v>2</v>
      </c>
      <c r="D108">
        <v>139</v>
      </c>
      <c r="E108">
        <v>32937486</v>
      </c>
    </row>
    <row r="109" spans="1:5" x14ac:dyDescent="0.35">
      <c r="A109" t="s">
        <v>103</v>
      </c>
      <c r="B109">
        <v>42.5</v>
      </c>
      <c r="C109">
        <v>1</v>
      </c>
      <c r="D109">
        <v>160</v>
      </c>
      <c r="E109">
        <v>32937566</v>
      </c>
    </row>
    <row r="110" spans="1:5" x14ac:dyDescent="0.35">
      <c r="A110" t="s">
        <v>105</v>
      </c>
      <c r="B110">
        <v>38.85</v>
      </c>
      <c r="C110">
        <v>2</v>
      </c>
      <c r="D110">
        <v>139</v>
      </c>
      <c r="E110">
        <v>32937616</v>
      </c>
    </row>
    <row r="111" spans="1:5" x14ac:dyDescent="0.35">
      <c r="A111" t="s">
        <v>106</v>
      </c>
      <c r="B111">
        <v>30.94</v>
      </c>
      <c r="C111">
        <v>1</v>
      </c>
      <c r="D111">
        <v>139</v>
      </c>
      <c r="E111">
        <v>32944480</v>
      </c>
    </row>
    <row r="112" spans="1:5" x14ac:dyDescent="0.35">
      <c r="A112" t="s">
        <v>107</v>
      </c>
      <c r="B112">
        <v>45.26</v>
      </c>
      <c r="C112">
        <v>2</v>
      </c>
      <c r="D112">
        <v>137</v>
      </c>
      <c r="E112">
        <v>32944555</v>
      </c>
    </row>
    <row r="113" spans="1:5" x14ac:dyDescent="0.35">
      <c r="A113" t="s">
        <v>108</v>
      </c>
      <c r="B113">
        <v>38.520000000000003</v>
      </c>
      <c r="C113">
        <v>1</v>
      </c>
      <c r="D113">
        <v>135</v>
      </c>
      <c r="E113">
        <v>32944610</v>
      </c>
    </row>
    <row r="114" spans="1:5" x14ac:dyDescent="0.35">
      <c r="A114" t="s">
        <v>109</v>
      </c>
      <c r="B114">
        <v>27.35</v>
      </c>
      <c r="C114">
        <v>2</v>
      </c>
      <c r="D114">
        <v>117</v>
      </c>
      <c r="E114">
        <v>32944687</v>
      </c>
    </row>
    <row r="115" spans="1:5" x14ac:dyDescent="0.35">
      <c r="A115" t="s">
        <v>110</v>
      </c>
      <c r="B115">
        <v>33.590000000000003</v>
      </c>
      <c r="C115">
        <v>1</v>
      </c>
      <c r="D115">
        <v>128</v>
      </c>
      <c r="E115">
        <v>32945053</v>
      </c>
    </row>
    <row r="116" spans="1:5" x14ac:dyDescent="0.35">
      <c r="A116" t="s">
        <v>111</v>
      </c>
      <c r="B116">
        <v>37.86</v>
      </c>
      <c r="C116">
        <v>2</v>
      </c>
      <c r="D116">
        <v>140</v>
      </c>
      <c r="E116">
        <v>32945118</v>
      </c>
    </row>
    <row r="117" spans="1:5" x14ac:dyDescent="0.35">
      <c r="A117" t="s">
        <v>112</v>
      </c>
      <c r="B117">
        <v>32.14</v>
      </c>
      <c r="C117">
        <v>1</v>
      </c>
      <c r="D117">
        <v>140</v>
      </c>
      <c r="E117">
        <v>32945184</v>
      </c>
    </row>
    <row r="118" spans="1:5" x14ac:dyDescent="0.35">
      <c r="A118" t="s">
        <v>113</v>
      </c>
      <c r="B118">
        <v>34.29</v>
      </c>
      <c r="C118">
        <v>2</v>
      </c>
      <c r="D118">
        <v>140</v>
      </c>
      <c r="E118">
        <v>32950784</v>
      </c>
    </row>
    <row r="119" spans="1:5" x14ac:dyDescent="0.35">
      <c r="A119" t="s">
        <v>114</v>
      </c>
      <c r="B119">
        <v>44.2</v>
      </c>
      <c r="C119">
        <v>1</v>
      </c>
      <c r="D119">
        <v>138</v>
      </c>
      <c r="E119">
        <v>32950862</v>
      </c>
    </row>
    <row r="120" spans="1:5" x14ac:dyDescent="0.35">
      <c r="A120" t="s">
        <v>116</v>
      </c>
      <c r="B120">
        <v>32.840000000000003</v>
      </c>
      <c r="C120">
        <v>2</v>
      </c>
      <c r="D120">
        <v>134</v>
      </c>
      <c r="E120">
        <v>32953378</v>
      </c>
    </row>
    <row r="121" spans="1:5" x14ac:dyDescent="0.35">
      <c r="A121" t="s">
        <v>117</v>
      </c>
      <c r="B121">
        <v>36.880000000000003</v>
      </c>
      <c r="C121">
        <v>1</v>
      </c>
      <c r="D121">
        <v>160</v>
      </c>
      <c r="E121">
        <v>32953451</v>
      </c>
    </row>
    <row r="122" spans="1:5" x14ac:dyDescent="0.35">
      <c r="A122" t="s">
        <v>118</v>
      </c>
      <c r="B122">
        <v>36.880000000000003</v>
      </c>
      <c r="C122">
        <v>2</v>
      </c>
      <c r="D122">
        <v>160</v>
      </c>
      <c r="E122">
        <v>32953549</v>
      </c>
    </row>
    <row r="123" spans="1:5" x14ac:dyDescent="0.35">
      <c r="A123" t="s">
        <v>119</v>
      </c>
      <c r="B123">
        <v>25.38</v>
      </c>
      <c r="C123">
        <v>1</v>
      </c>
      <c r="D123">
        <v>130</v>
      </c>
      <c r="E123">
        <v>32953627</v>
      </c>
    </row>
    <row r="124" spans="1:5" x14ac:dyDescent="0.35">
      <c r="A124" t="s">
        <v>120</v>
      </c>
      <c r="B124">
        <v>32.14</v>
      </c>
      <c r="C124">
        <v>2</v>
      </c>
      <c r="D124">
        <v>140</v>
      </c>
      <c r="E124">
        <v>32953862</v>
      </c>
    </row>
    <row r="125" spans="1:5" x14ac:dyDescent="0.35">
      <c r="A125" t="s">
        <v>121</v>
      </c>
      <c r="B125">
        <v>33.75</v>
      </c>
      <c r="C125">
        <v>1</v>
      </c>
      <c r="D125">
        <v>160</v>
      </c>
      <c r="E125">
        <v>32953933</v>
      </c>
    </row>
    <row r="126" spans="1:5" x14ac:dyDescent="0.35">
      <c r="A126" t="s">
        <v>122</v>
      </c>
      <c r="B126">
        <v>33.6</v>
      </c>
      <c r="C126">
        <v>2</v>
      </c>
      <c r="D126">
        <v>125</v>
      </c>
      <c r="E126">
        <v>32954016</v>
      </c>
    </row>
    <row r="127" spans="1:5" x14ac:dyDescent="0.35">
      <c r="A127" t="s">
        <v>123</v>
      </c>
      <c r="B127">
        <v>36.43</v>
      </c>
      <c r="C127">
        <v>1</v>
      </c>
      <c r="D127">
        <v>140</v>
      </c>
      <c r="E127">
        <v>32954119</v>
      </c>
    </row>
    <row r="128" spans="1:5" x14ac:dyDescent="0.35">
      <c r="A128" t="s">
        <v>124</v>
      </c>
      <c r="B128">
        <v>39.57</v>
      </c>
      <c r="C128">
        <v>2</v>
      </c>
      <c r="D128">
        <v>139</v>
      </c>
      <c r="E128">
        <v>32954171</v>
      </c>
    </row>
    <row r="129" spans="1:5" x14ac:dyDescent="0.35">
      <c r="A129" t="s">
        <v>125</v>
      </c>
      <c r="B129">
        <v>27.21</v>
      </c>
      <c r="C129">
        <v>1</v>
      </c>
      <c r="D129">
        <v>136</v>
      </c>
      <c r="E129">
        <v>32954247</v>
      </c>
    </row>
    <row r="130" spans="1:5" x14ac:dyDescent="0.35">
      <c r="A130" t="s">
        <v>127</v>
      </c>
      <c r="B130">
        <v>32.119999999999997</v>
      </c>
      <c r="C130">
        <v>2</v>
      </c>
      <c r="D130">
        <v>137</v>
      </c>
      <c r="E130">
        <v>32968790</v>
      </c>
    </row>
    <row r="131" spans="1:5" x14ac:dyDescent="0.35">
      <c r="A131" t="s">
        <v>128</v>
      </c>
      <c r="B131">
        <v>38.119999999999997</v>
      </c>
      <c r="C131">
        <v>1</v>
      </c>
      <c r="D131">
        <v>160</v>
      </c>
      <c r="E131">
        <v>32968861</v>
      </c>
    </row>
    <row r="132" spans="1:5" x14ac:dyDescent="0.35">
      <c r="A132" t="s">
        <v>129</v>
      </c>
      <c r="B132">
        <v>40</v>
      </c>
      <c r="C132">
        <v>2</v>
      </c>
      <c r="D132">
        <v>160</v>
      </c>
      <c r="E132">
        <v>32968944</v>
      </c>
    </row>
    <row r="133" spans="1:5" x14ac:dyDescent="0.35">
      <c r="A133" t="s">
        <v>130</v>
      </c>
      <c r="B133">
        <v>35.71</v>
      </c>
      <c r="C133">
        <v>1</v>
      </c>
      <c r="D133">
        <v>140</v>
      </c>
      <c r="E133">
        <v>32969017</v>
      </c>
    </row>
    <row r="134" spans="1:5" x14ac:dyDescent="0.35">
      <c r="A134" t="s">
        <v>131</v>
      </c>
      <c r="B134">
        <v>32.81</v>
      </c>
      <c r="C134">
        <v>2</v>
      </c>
      <c r="D134">
        <v>128</v>
      </c>
      <c r="E134">
        <v>32971003</v>
      </c>
    </row>
    <row r="135" spans="1:5" x14ac:dyDescent="0.35">
      <c r="A135" t="s">
        <v>132</v>
      </c>
      <c r="B135">
        <v>43.88</v>
      </c>
      <c r="C135">
        <v>1</v>
      </c>
      <c r="D135">
        <v>139</v>
      </c>
      <c r="E135">
        <v>32971068</v>
      </c>
    </row>
    <row r="136" spans="1:5" x14ac:dyDescent="0.35">
      <c r="A136" t="s">
        <v>133</v>
      </c>
      <c r="B136">
        <v>37.9</v>
      </c>
      <c r="C136">
        <v>2</v>
      </c>
      <c r="D136">
        <v>124</v>
      </c>
      <c r="E136">
        <v>32971142</v>
      </c>
    </row>
    <row r="137" spans="1:5" x14ac:dyDescent="0.35">
      <c r="A137" t="s">
        <v>134</v>
      </c>
      <c r="B137">
        <v>24.46</v>
      </c>
      <c r="C137">
        <v>1</v>
      </c>
      <c r="D137">
        <v>139</v>
      </c>
      <c r="E137">
        <v>32972240</v>
      </c>
    </row>
    <row r="138" spans="1:5" x14ac:dyDescent="0.35">
      <c r="A138" t="s">
        <v>135</v>
      </c>
      <c r="B138">
        <v>36.25</v>
      </c>
      <c r="C138">
        <v>2</v>
      </c>
      <c r="D138">
        <v>160</v>
      </c>
      <c r="E138">
        <v>32972289</v>
      </c>
    </row>
    <row r="139" spans="1:5" x14ac:dyDescent="0.35">
      <c r="A139" t="s">
        <v>136</v>
      </c>
      <c r="B139">
        <v>42.75</v>
      </c>
      <c r="C139">
        <v>1</v>
      </c>
      <c r="D139">
        <v>138</v>
      </c>
      <c r="E139">
        <v>32972378</v>
      </c>
    </row>
    <row r="140" spans="1:5" x14ac:dyDescent="0.35">
      <c r="A140" t="s">
        <v>138</v>
      </c>
      <c r="B140">
        <v>45.71</v>
      </c>
      <c r="C140">
        <v>2</v>
      </c>
      <c r="D140">
        <v>140</v>
      </c>
      <c r="E140">
        <v>32972463</v>
      </c>
    </row>
    <row r="141" spans="1:5" x14ac:dyDescent="0.35">
      <c r="A141" t="s">
        <v>139</v>
      </c>
      <c r="B141">
        <v>37.5</v>
      </c>
      <c r="C141">
        <v>1</v>
      </c>
      <c r="D141">
        <v>160</v>
      </c>
      <c r="E141">
        <v>32972532</v>
      </c>
    </row>
    <row r="142" spans="1:5" x14ac:dyDescent="0.35">
      <c r="A142" t="s">
        <v>140</v>
      </c>
      <c r="B142">
        <v>33.75</v>
      </c>
      <c r="C142">
        <v>2</v>
      </c>
      <c r="D142">
        <v>160</v>
      </c>
      <c r="E142">
        <v>32972629</v>
      </c>
    </row>
    <row r="143" spans="1:5" x14ac:dyDescent="0.35">
      <c r="A143" t="s">
        <v>141</v>
      </c>
      <c r="B143">
        <v>41.43</v>
      </c>
      <c r="C143">
        <v>1</v>
      </c>
      <c r="D143">
        <v>140</v>
      </c>
      <c r="E143">
        <v>32972719</v>
      </c>
    </row>
    <row r="144" spans="1:5" x14ac:dyDescent="0.35">
      <c r="A144" t="s">
        <v>142</v>
      </c>
      <c r="B144">
        <v>37.74</v>
      </c>
      <c r="C144">
        <v>2</v>
      </c>
      <c r="D144">
        <v>159</v>
      </c>
      <c r="E144">
        <v>32972806</v>
      </c>
    </row>
    <row r="145" spans="1:5" x14ac:dyDescent="0.35">
      <c r="A145" t="s">
        <v>143</v>
      </c>
      <c r="B145">
        <v>33.33</v>
      </c>
      <c r="C145">
        <v>1</v>
      </c>
      <c r="D145">
        <v>111</v>
      </c>
      <c r="E145">
        <v>32972874</v>
      </c>
    </row>
    <row r="146" spans="1:5" x14ac:dyDescent="0.35">
      <c r="A146" t="s">
        <v>0</v>
      </c>
      <c r="B146">
        <v>57.14</v>
      </c>
      <c r="C146">
        <v>2</v>
      </c>
      <c r="D146">
        <v>140</v>
      </c>
      <c r="E146">
        <v>41197657</v>
      </c>
    </row>
    <row r="147" spans="1:5" x14ac:dyDescent="0.35">
      <c r="A147" t="s">
        <v>11</v>
      </c>
      <c r="B147">
        <v>53.46</v>
      </c>
      <c r="C147">
        <v>1</v>
      </c>
      <c r="D147">
        <v>159</v>
      </c>
      <c r="E147">
        <v>41197739</v>
      </c>
    </row>
    <row r="148" spans="1:5" x14ac:dyDescent="0.35">
      <c r="A148" t="s">
        <v>22</v>
      </c>
      <c r="B148">
        <v>51.66</v>
      </c>
      <c r="C148">
        <v>2</v>
      </c>
      <c r="D148">
        <v>151</v>
      </c>
      <c r="E148">
        <v>41199638</v>
      </c>
    </row>
    <row r="149" spans="1:5" x14ac:dyDescent="0.35">
      <c r="A149" t="s">
        <v>33</v>
      </c>
      <c r="B149">
        <v>48.57</v>
      </c>
      <c r="C149">
        <v>1</v>
      </c>
      <c r="D149">
        <v>140</v>
      </c>
      <c r="E149">
        <v>41201099</v>
      </c>
    </row>
    <row r="150" spans="1:5" x14ac:dyDescent="0.35">
      <c r="A150" t="s">
        <v>44</v>
      </c>
      <c r="B150">
        <v>40.520000000000003</v>
      </c>
      <c r="C150">
        <v>2</v>
      </c>
      <c r="D150">
        <v>116</v>
      </c>
      <c r="E150">
        <v>41201170</v>
      </c>
    </row>
    <row r="151" spans="1:5" x14ac:dyDescent="0.35">
      <c r="A151" t="s">
        <v>55</v>
      </c>
      <c r="B151">
        <v>50.88</v>
      </c>
      <c r="C151">
        <v>1</v>
      </c>
      <c r="D151">
        <v>114</v>
      </c>
      <c r="E151">
        <v>41203042</v>
      </c>
    </row>
    <row r="152" spans="1:5" x14ac:dyDescent="0.35">
      <c r="A152" t="s">
        <v>66</v>
      </c>
      <c r="B152">
        <v>45.65</v>
      </c>
      <c r="C152">
        <v>2</v>
      </c>
      <c r="D152">
        <v>138</v>
      </c>
      <c r="E152">
        <v>41203093</v>
      </c>
    </row>
    <row r="153" spans="1:5" x14ac:dyDescent="0.35">
      <c r="A153" t="s">
        <v>77</v>
      </c>
      <c r="B153">
        <v>45.26</v>
      </c>
      <c r="C153">
        <v>1</v>
      </c>
      <c r="D153">
        <v>137</v>
      </c>
      <c r="E153">
        <v>41208987</v>
      </c>
    </row>
    <row r="154" spans="1:5" x14ac:dyDescent="0.35">
      <c r="A154" t="s">
        <v>88</v>
      </c>
      <c r="B154">
        <v>44.6</v>
      </c>
      <c r="C154">
        <v>2</v>
      </c>
      <c r="D154">
        <v>139</v>
      </c>
      <c r="E154">
        <v>41209057</v>
      </c>
    </row>
    <row r="155" spans="1:5" x14ac:dyDescent="0.35">
      <c r="A155" t="s">
        <v>1</v>
      </c>
      <c r="B155">
        <v>42.86</v>
      </c>
      <c r="C155">
        <v>1</v>
      </c>
      <c r="D155">
        <v>140</v>
      </c>
      <c r="E155">
        <v>41209133</v>
      </c>
    </row>
    <row r="156" spans="1:5" x14ac:dyDescent="0.35">
      <c r="A156" t="s">
        <v>2</v>
      </c>
      <c r="B156">
        <v>35</v>
      </c>
      <c r="C156">
        <v>2</v>
      </c>
      <c r="D156">
        <v>140</v>
      </c>
      <c r="E156">
        <v>41215328</v>
      </c>
    </row>
    <row r="157" spans="1:5" x14ac:dyDescent="0.35">
      <c r="A157" t="s">
        <v>3</v>
      </c>
      <c r="B157">
        <v>38.58</v>
      </c>
      <c r="C157">
        <v>1</v>
      </c>
      <c r="D157">
        <v>127</v>
      </c>
      <c r="E157">
        <v>41215859</v>
      </c>
    </row>
    <row r="158" spans="1:5" x14ac:dyDescent="0.35">
      <c r="A158" t="s">
        <v>4</v>
      </c>
      <c r="B158">
        <v>36.840000000000003</v>
      </c>
      <c r="C158">
        <v>2</v>
      </c>
      <c r="D158">
        <v>133</v>
      </c>
      <c r="E158">
        <v>41215916</v>
      </c>
    </row>
    <row r="159" spans="1:5" x14ac:dyDescent="0.35">
      <c r="A159" t="s">
        <v>5</v>
      </c>
      <c r="B159">
        <v>36.03</v>
      </c>
      <c r="C159">
        <v>1</v>
      </c>
      <c r="D159">
        <v>136</v>
      </c>
      <c r="E159">
        <v>41219602</v>
      </c>
    </row>
    <row r="160" spans="1:5" x14ac:dyDescent="0.35">
      <c r="A160" t="s">
        <v>6</v>
      </c>
      <c r="B160">
        <v>33.58</v>
      </c>
      <c r="C160">
        <v>2</v>
      </c>
      <c r="D160">
        <v>137</v>
      </c>
      <c r="E160">
        <v>41219654</v>
      </c>
    </row>
    <row r="161" spans="1:5" x14ac:dyDescent="0.35">
      <c r="A161" t="s">
        <v>7</v>
      </c>
      <c r="B161">
        <v>42.34</v>
      </c>
      <c r="C161">
        <v>1</v>
      </c>
      <c r="D161">
        <v>137</v>
      </c>
      <c r="E161">
        <v>41222915</v>
      </c>
    </row>
    <row r="162" spans="1:5" x14ac:dyDescent="0.35">
      <c r="A162" t="s">
        <v>8</v>
      </c>
      <c r="B162">
        <v>44.92</v>
      </c>
      <c r="C162">
        <v>2</v>
      </c>
      <c r="D162">
        <v>118</v>
      </c>
      <c r="E162">
        <v>41222995</v>
      </c>
    </row>
    <row r="163" spans="1:5" x14ac:dyDescent="0.35">
      <c r="A163" t="s">
        <v>9</v>
      </c>
      <c r="B163">
        <v>44.27</v>
      </c>
      <c r="C163">
        <v>1</v>
      </c>
      <c r="D163">
        <v>131</v>
      </c>
      <c r="E163">
        <v>41223060</v>
      </c>
    </row>
    <row r="164" spans="1:5" x14ac:dyDescent="0.35">
      <c r="A164" t="s">
        <v>10</v>
      </c>
      <c r="B164">
        <v>47.14</v>
      </c>
      <c r="C164">
        <v>2</v>
      </c>
      <c r="D164">
        <v>140</v>
      </c>
      <c r="E164">
        <v>41223123</v>
      </c>
    </row>
    <row r="165" spans="1:5" x14ac:dyDescent="0.35">
      <c r="A165" t="s">
        <v>12</v>
      </c>
      <c r="B165">
        <v>41.54</v>
      </c>
      <c r="C165">
        <v>1</v>
      </c>
      <c r="D165">
        <v>130</v>
      </c>
      <c r="E165">
        <v>41223207</v>
      </c>
    </row>
    <row r="166" spans="1:5" x14ac:dyDescent="0.35">
      <c r="A166" t="s">
        <v>13</v>
      </c>
      <c r="B166">
        <v>36.44</v>
      </c>
      <c r="C166">
        <v>2</v>
      </c>
      <c r="D166">
        <v>118</v>
      </c>
      <c r="E166">
        <v>41226308</v>
      </c>
    </row>
    <row r="167" spans="1:5" x14ac:dyDescent="0.35">
      <c r="A167" t="s">
        <v>14</v>
      </c>
      <c r="B167">
        <v>47.14</v>
      </c>
      <c r="C167">
        <v>1</v>
      </c>
      <c r="D167">
        <v>140</v>
      </c>
      <c r="E167">
        <v>41226366</v>
      </c>
    </row>
    <row r="168" spans="1:5" x14ac:dyDescent="0.35">
      <c r="A168" t="s">
        <v>15</v>
      </c>
      <c r="B168">
        <v>42.14</v>
      </c>
      <c r="C168">
        <v>2</v>
      </c>
      <c r="D168">
        <v>140</v>
      </c>
      <c r="E168">
        <v>41226454</v>
      </c>
    </row>
    <row r="169" spans="1:5" x14ac:dyDescent="0.35">
      <c r="A169" t="s">
        <v>16</v>
      </c>
      <c r="B169">
        <v>42.14</v>
      </c>
      <c r="C169">
        <v>1</v>
      </c>
      <c r="D169">
        <v>140</v>
      </c>
      <c r="E169">
        <v>41226524</v>
      </c>
    </row>
    <row r="170" spans="1:5" x14ac:dyDescent="0.35">
      <c r="A170" t="s">
        <v>17</v>
      </c>
      <c r="B170">
        <v>35.54</v>
      </c>
      <c r="C170">
        <v>2</v>
      </c>
      <c r="D170">
        <v>121</v>
      </c>
      <c r="E170">
        <v>41228476</v>
      </c>
    </row>
    <row r="171" spans="1:5" x14ac:dyDescent="0.35">
      <c r="A171" t="s">
        <v>18</v>
      </c>
      <c r="B171">
        <v>39.29</v>
      </c>
      <c r="C171">
        <v>1</v>
      </c>
      <c r="D171">
        <v>140</v>
      </c>
      <c r="E171">
        <v>41228535</v>
      </c>
    </row>
    <row r="172" spans="1:5" x14ac:dyDescent="0.35">
      <c r="A172" t="s">
        <v>19</v>
      </c>
      <c r="B172">
        <v>32.76</v>
      </c>
      <c r="C172">
        <v>2</v>
      </c>
      <c r="D172">
        <v>116</v>
      </c>
      <c r="E172">
        <v>41228605</v>
      </c>
    </row>
    <row r="173" spans="1:5" x14ac:dyDescent="0.35">
      <c r="A173" t="s">
        <v>20</v>
      </c>
      <c r="B173">
        <v>40</v>
      </c>
      <c r="C173">
        <v>1</v>
      </c>
      <c r="D173">
        <v>160</v>
      </c>
      <c r="E173">
        <v>41231312</v>
      </c>
    </row>
    <row r="174" spans="1:5" x14ac:dyDescent="0.35">
      <c r="A174" t="s">
        <v>21</v>
      </c>
      <c r="B174">
        <v>40.6</v>
      </c>
      <c r="C174">
        <v>2</v>
      </c>
      <c r="D174">
        <v>133</v>
      </c>
      <c r="E174">
        <v>41231368</v>
      </c>
    </row>
    <row r="175" spans="1:5" x14ac:dyDescent="0.35">
      <c r="A175" t="s">
        <v>23</v>
      </c>
      <c r="B175">
        <v>42.65</v>
      </c>
      <c r="C175">
        <v>1</v>
      </c>
      <c r="D175">
        <v>136</v>
      </c>
      <c r="E175">
        <v>41234398</v>
      </c>
    </row>
    <row r="176" spans="1:5" x14ac:dyDescent="0.35">
      <c r="A176" t="s">
        <v>24</v>
      </c>
      <c r="B176">
        <v>48.46</v>
      </c>
      <c r="C176">
        <v>2</v>
      </c>
      <c r="D176">
        <v>130</v>
      </c>
      <c r="E176">
        <v>41234449</v>
      </c>
    </row>
    <row r="177" spans="1:5" x14ac:dyDescent="0.35">
      <c r="A177" t="s">
        <v>25</v>
      </c>
      <c r="B177">
        <v>42.14</v>
      </c>
      <c r="C177">
        <v>1</v>
      </c>
      <c r="D177">
        <v>140</v>
      </c>
      <c r="E177">
        <v>41234526</v>
      </c>
    </row>
    <row r="178" spans="1:5" x14ac:dyDescent="0.35">
      <c r="A178" t="s">
        <v>26</v>
      </c>
      <c r="B178">
        <v>47.14</v>
      </c>
      <c r="C178">
        <v>2</v>
      </c>
      <c r="D178">
        <v>140</v>
      </c>
      <c r="E178">
        <v>41242921</v>
      </c>
    </row>
    <row r="179" spans="1:5" x14ac:dyDescent="0.35">
      <c r="A179" t="s">
        <v>27</v>
      </c>
      <c r="B179">
        <v>43.24</v>
      </c>
      <c r="C179">
        <v>1</v>
      </c>
      <c r="D179">
        <v>148</v>
      </c>
      <c r="E179">
        <v>41242977</v>
      </c>
    </row>
    <row r="180" spans="1:5" x14ac:dyDescent="0.35">
      <c r="A180" t="s">
        <v>28</v>
      </c>
      <c r="B180">
        <v>38</v>
      </c>
      <c r="C180">
        <v>2</v>
      </c>
      <c r="D180">
        <v>150</v>
      </c>
      <c r="E180">
        <v>41243420</v>
      </c>
    </row>
    <row r="181" spans="1:5" x14ac:dyDescent="0.35">
      <c r="A181" t="s">
        <v>29</v>
      </c>
      <c r="B181">
        <v>42.57</v>
      </c>
      <c r="C181">
        <v>1</v>
      </c>
      <c r="D181">
        <v>148</v>
      </c>
      <c r="E181">
        <v>41243504</v>
      </c>
    </row>
    <row r="182" spans="1:5" x14ac:dyDescent="0.35">
      <c r="A182" t="s">
        <v>30</v>
      </c>
      <c r="B182">
        <v>40.97</v>
      </c>
      <c r="C182">
        <v>2</v>
      </c>
      <c r="D182">
        <v>144</v>
      </c>
      <c r="E182">
        <v>41243592</v>
      </c>
    </row>
    <row r="183" spans="1:5" x14ac:dyDescent="0.35">
      <c r="A183" t="s">
        <v>31</v>
      </c>
      <c r="B183">
        <v>37.06</v>
      </c>
      <c r="C183">
        <v>1</v>
      </c>
      <c r="D183">
        <v>143</v>
      </c>
      <c r="E183">
        <v>41243679</v>
      </c>
    </row>
    <row r="184" spans="1:5" x14ac:dyDescent="0.35">
      <c r="A184" t="s">
        <v>32</v>
      </c>
      <c r="B184">
        <v>37.93</v>
      </c>
      <c r="C184">
        <v>2</v>
      </c>
      <c r="D184">
        <v>145</v>
      </c>
      <c r="E184">
        <v>41243758</v>
      </c>
    </row>
    <row r="185" spans="1:5" x14ac:dyDescent="0.35">
      <c r="A185" t="s">
        <v>34</v>
      </c>
      <c r="B185">
        <v>42.57</v>
      </c>
      <c r="C185">
        <v>1</v>
      </c>
      <c r="D185">
        <v>148</v>
      </c>
      <c r="E185">
        <v>41243845</v>
      </c>
    </row>
    <row r="186" spans="1:5" x14ac:dyDescent="0.35">
      <c r="A186" t="s">
        <v>35</v>
      </c>
      <c r="B186">
        <v>45.21</v>
      </c>
      <c r="C186">
        <v>2</v>
      </c>
      <c r="D186">
        <v>146</v>
      </c>
      <c r="E186">
        <v>41243929</v>
      </c>
    </row>
    <row r="187" spans="1:5" x14ac:dyDescent="0.35">
      <c r="A187" t="s">
        <v>36</v>
      </c>
      <c r="B187">
        <v>41.67</v>
      </c>
      <c r="C187">
        <v>1</v>
      </c>
      <c r="D187">
        <v>168</v>
      </c>
      <c r="E187">
        <v>41243982</v>
      </c>
    </row>
    <row r="188" spans="1:5" x14ac:dyDescent="0.35">
      <c r="A188" t="s">
        <v>37</v>
      </c>
      <c r="B188">
        <v>38.619999999999997</v>
      </c>
      <c r="C188">
        <v>2</v>
      </c>
      <c r="D188">
        <v>145</v>
      </c>
      <c r="E188">
        <v>41244098</v>
      </c>
    </row>
    <row r="189" spans="1:5" x14ac:dyDescent="0.35">
      <c r="A189" t="s">
        <v>38</v>
      </c>
      <c r="B189">
        <v>35.06</v>
      </c>
      <c r="C189">
        <v>1</v>
      </c>
      <c r="D189">
        <v>174</v>
      </c>
      <c r="E189">
        <v>41244185</v>
      </c>
    </row>
    <row r="190" spans="1:5" x14ac:dyDescent="0.35">
      <c r="A190" t="s">
        <v>39</v>
      </c>
      <c r="B190">
        <v>38</v>
      </c>
      <c r="C190">
        <v>2</v>
      </c>
      <c r="D190">
        <v>150</v>
      </c>
      <c r="E190">
        <v>41244300</v>
      </c>
    </row>
    <row r="191" spans="1:5" x14ac:dyDescent="0.35">
      <c r="A191" t="s">
        <v>40</v>
      </c>
      <c r="B191">
        <v>34.69</v>
      </c>
      <c r="C191">
        <v>1</v>
      </c>
      <c r="D191">
        <v>147</v>
      </c>
      <c r="E191">
        <v>41244390</v>
      </c>
    </row>
    <row r="192" spans="1:5" x14ac:dyDescent="0.35">
      <c r="A192" t="s">
        <v>41</v>
      </c>
      <c r="B192">
        <v>34</v>
      </c>
      <c r="C192">
        <v>2</v>
      </c>
      <c r="D192">
        <v>150</v>
      </c>
      <c r="E192">
        <v>41244479</v>
      </c>
    </row>
    <row r="193" spans="1:5" x14ac:dyDescent="0.35">
      <c r="A193" t="s">
        <v>42</v>
      </c>
      <c r="B193">
        <v>35.57</v>
      </c>
      <c r="C193">
        <v>1</v>
      </c>
      <c r="D193">
        <v>149</v>
      </c>
      <c r="E193">
        <v>41244564</v>
      </c>
    </row>
    <row r="194" spans="1:5" x14ac:dyDescent="0.35">
      <c r="A194" t="s">
        <v>43</v>
      </c>
      <c r="B194">
        <v>40.270000000000003</v>
      </c>
      <c r="C194">
        <v>2</v>
      </c>
      <c r="D194">
        <v>149</v>
      </c>
      <c r="E194">
        <v>41244640</v>
      </c>
    </row>
    <row r="195" spans="1:5" x14ac:dyDescent="0.35">
      <c r="A195" t="s">
        <v>45</v>
      </c>
      <c r="B195">
        <v>37.33</v>
      </c>
      <c r="C195">
        <v>1</v>
      </c>
      <c r="D195">
        <v>150</v>
      </c>
      <c r="E195">
        <v>41244731</v>
      </c>
    </row>
    <row r="196" spans="1:5" x14ac:dyDescent="0.35">
      <c r="A196" t="s">
        <v>46</v>
      </c>
      <c r="B196">
        <v>37.93</v>
      </c>
      <c r="C196">
        <v>2</v>
      </c>
      <c r="D196">
        <v>145</v>
      </c>
      <c r="E196">
        <v>41244819</v>
      </c>
    </row>
    <row r="197" spans="1:5" x14ac:dyDescent="0.35">
      <c r="A197" t="s">
        <v>47</v>
      </c>
      <c r="B197">
        <v>41.89</v>
      </c>
      <c r="C197">
        <v>1</v>
      </c>
      <c r="D197">
        <v>148</v>
      </c>
      <c r="E197">
        <v>41244887</v>
      </c>
    </row>
    <row r="198" spans="1:5" x14ac:dyDescent="0.35">
      <c r="A198" t="s">
        <v>48</v>
      </c>
      <c r="B198">
        <v>37.14</v>
      </c>
      <c r="C198">
        <v>2</v>
      </c>
      <c r="D198">
        <v>175</v>
      </c>
      <c r="E198">
        <v>41244978</v>
      </c>
    </row>
    <row r="199" spans="1:5" x14ac:dyDescent="0.35">
      <c r="A199" t="s">
        <v>49</v>
      </c>
      <c r="B199">
        <v>39.33</v>
      </c>
      <c r="C199">
        <v>1</v>
      </c>
      <c r="D199">
        <v>150</v>
      </c>
      <c r="E199">
        <v>41245088</v>
      </c>
    </row>
    <row r="200" spans="1:5" x14ac:dyDescent="0.35">
      <c r="A200" t="s">
        <v>50</v>
      </c>
      <c r="B200">
        <v>40.270000000000003</v>
      </c>
      <c r="C200">
        <v>2</v>
      </c>
      <c r="D200">
        <v>149</v>
      </c>
      <c r="E200">
        <v>41245163</v>
      </c>
    </row>
    <row r="201" spans="1:5" x14ac:dyDescent="0.35">
      <c r="A201" t="s">
        <v>51</v>
      </c>
      <c r="B201">
        <v>38.15</v>
      </c>
      <c r="C201">
        <v>1</v>
      </c>
      <c r="D201">
        <v>173</v>
      </c>
      <c r="E201">
        <v>41245235</v>
      </c>
    </row>
    <row r="202" spans="1:5" x14ac:dyDescent="0.35">
      <c r="A202" t="s">
        <v>52</v>
      </c>
      <c r="B202">
        <v>35.71</v>
      </c>
      <c r="C202">
        <v>2</v>
      </c>
      <c r="D202">
        <v>140</v>
      </c>
      <c r="E202">
        <v>41245357</v>
      </c>
    </row>
    <row r="203" spans="1:5" x14ac:dyDescent="0.35">
      <c r="A203" t="s">
        <v>53</v>
      </c>
      <c r="B203">
        <v>40.94</v>
      </c>
      <c r="C203">
        <v>1</v>
      </c>
      <c r="D203">
        <v>149</v>
      </c>
      <c r="E203">
        <v>41245426</v>
      </c>
    </row>
    <row r="204" spans="1:5" x14ac:dyDescent="0.35">
      <c r="A204" t="s">
        <v>54</v>
      </c>
      <c r="B204">
        <v>39.6</v>
      </c>
      <c r="C204">
        <v>2</v>
      </c>
      <c r="D204">
        <v>149</v>
      </c>
      <c r="E204">
        <v>41245514</v>
      </c>
    </row>
    <row r="205" spans="1:5" x14ac:dyDescent="0.35">
      <c r="A205" t="s">
        <v>56</v>
      </c>
      <c r="B205">
        <v>38.82</v>
      </c>
      <c r="C205">
        <v>1</v>
      </c>
      <c r="D205">
        <v>170</v>
      </c>
      <c r="E205">
        <v>41245564</v>
      </c>
    </row>
    <row r="206" spans="1:5" x14ac:dyDescent="0.35">
      <c r="A206" t="s">
        <v>57</v>
      </c>
      <c r="B206">
        <v>38</v>
      </c>
      <c r="C206">
        <v>2</v>
      </c>
      <c r="D206">
        <v>150</v>
      </c>
      <c r="E206">
        <v>41245668</v>
      </c>
    </row>
    <row r="207" spans="1:5" x14ac:dyDescent="0.35">
      <c r="A207" t="s">
        <v>58</v>
      </c>
      <c r="B207">
        <v>34</v>
      </c>
      <c r="C207">
        <v>1</v>
      </c>
      <c r="D207">
        <v>150</v>
      </c>
      <c r="E207">
        <v>41245750</v>
      </c>
    </row>
    <row r="208" spans="1:5" x14ac:dyDescent="0.35">
      <c r="A208" t="s">
        <v>59</v>
      </c>
      <c r="B208">
        <v>34.67</v>
      </c>
      <c r="C208">
        <v>2</v>
      </c>
      <c r="D208">
        <v>150</v>
      </c>
      <c r="E208">
        <v>41245819</v>
      </c>
    </row>
    <row r="209" spans="1:5" x14ac:dyDescent="0.35">
      <c r="A209" t="s">
        <v>60</v>
      </c>
      <c r="B209">
        <v>38.69</v>
      </c>
      <c r="C209">
        <v>1</v>
      </c>
      <c r="D209">
        <v>137</v>
      </c>
      <c r="E209">
        <v>41245920</v>
      </c>
    </row>
    <row r="210" spans="1:5" x14ac:dyDescent="0.35">
      <c r="A210" t="s">
        <v>61</v>
      </c>
      <c r="B210">
        <v>38</v>
      </c>
      <c r="C210">
        <v>2</v>
      </c>
      <c r="D210">
        <v>150</v>
      </c>
      <c r="E210">
        <v>41245989</v>
      </c>
    </row>
    <row r="211" spans="1:5" x14ac:dyDescent="0.35">
      <c r="A211" t="s">
        <v>62</v>
      </c>
      <c r="B211">
        <v>38.67</v>
      </c>
      <c r="C211">
        <v>1</v>
      </c>
      <c r="D211">
        <v>150</v>
      </c>
      <c r="E211">
        <v>41246080</v>
      </c>
    </row>
    <row r="212" spans="1:5" x14ac:dyDescent="0.35">
      <c r="A212" t="s">
        <v>63</v>
      </c>
      <c r="B212">
        <v>35.33</v>
      </c>
      <c r="C212">
        <v>2</v>
      </c>
      <c r="D212">
        <v>150</v>
      </c>
      <c r="E212">
        <v>41246168</v>
      </c>
    </row>
    <row r="213" spans="1:5" x14ac:dyDescent="0.35">
      <c r="A213" t="s">
        <v>64</v>
      </c>
      <c r="B213">
        <v>40</v>
      </c>
      <c r="C213">
        <v>1</v>
      </c>
      <c r="D213">
        <v>150</v>
      </c>
      <c r="E213">
        <v>41246249</v>
      </c>
    </row>
    <row r="214" spans="1:5" x14ac:dyDescent="0.35">
      <c r="A214" t="s">
        <v>65</v>
      </c>
      <c r="B214">
        <v>38.51</v>
      </c>
      <c r="C214">
        <v>2</v>
      </c>
      <c r="D214">
        <v>148</v>
      </c>
      <c r="E214">
        <v>41246335</v>
      </c>
    </row>
    <row r="215" spans="1:5" x14ac:dyDescent="0.35">
      <c r="A215" t="s">
        <v>67</v>
      </c>
      <c r="B215">
        <v>38.78</v>
      </c>
      <c r="C215">
        <v>1</v>
      </c>
      <c r="D215">
        <v>147</v>
      </c>
      <c r="E215">
        <v>41246416</v>
      </c>
    </row>
    <row r="216" spans="1:5" x14ac:dyDescent="0.35">
      <c r="A216" t="s">
        <v>68</v>
      </c>
      <c r="B216">
        <v>44.67</v>
      </c>
      <c r="C216">
        <v>2</v>
      </c>
      <c r="D216">
        <v>150</v>
      </c>
      <c r="E216">
        <v>41246480</v>
      </c>
    </row>
    <row r="217" spans="1:5" x14ac:dyDescent="0.35">
      <c r="A217" t="s">
        <v>69</v>
      </c>
      <c r="B217">
        <v>39.33</v>
      </c>
      <c r="C217">
        <v>1</v>
      </c>
      <c r="D217">
        <v>150</v>
      </c>
      <c r="E217">
        <v>41246580</v>
      </c>
    </row>
    <row r="218" spans="1:5" x14ac:dyDescent="0.35">
      <c r="A218" t="s">
        <v>70</v>
      </c>
      <c r="B218">
        <v>40.270000000000003</v>
      </c>
      <c r="C218">
        <v>2</v>
      </c>
      <c r="D218">
        <v>149</v>
      </c>
      <c r="E218">
        <v>41246661</v>
      </c>
    </row>
    <row r="219" spans="1:5" x14ac:dyDescent="0.35">
      <c r="A219" t="s">
        <v>71</v>
      </c>
      <c r="B219">
        <v>42.67</v>
      </c>
      <c r="C219">
        <v>1</v>
      </c>
      <c r="D219">
        <v>150</v>
      </c>
      <c r="E219">
        <v>41246731</v>
      </c>
    </row>
    <row r="220" spans="1:5" x14ac:dyDescent="0.35">
      <c r="A220" t="s">
        <v>72</v>
      </c>
      <c r="B220">
        <v>31.62</v>
      </c>
      <c r="C220">
        <v>2</v>
      </c>
      <c r="D220">
        <v>136</v>
      </c>
      <c r="E220">
        <v>41246824</v>
      </c>
    </row>
    <row r="221" spans="1:5" x14ac:dyDescent="0.35">
      <c r="A221" t="s">
        <v>73</v>
      </c>
      <c r="B221">
        <v>42.14</v>
      </c>
      <c r="C221">
        <v>1</v>
      </c>
      <c r="D221">
        <v>140</v>
      </c>
      <c r="E221">
        <v>41247832</v>
      </c>
    </row>
    <row r="222" spans="1:5" x14ac:dyDescent="0.35">
      <c r="A222" t="s">
        <v>74</v>
      </c>
      <c r="B222">
        <v>38.64</v>
      </c>
      <c r="C222">
        <v>2</v>
      </c>
      <c r="D222">
        <v>132</v>
      </c>
      <c r="E222">
        <v>41247893</v>
      </c>
    </row>
    <row r="223" spans="1:5" x14ac:dyDescent="0.35">
      <c r="A223" t="s">
        <v>75</v>
      </c>
      <c r="B223">
        <v>32.33</v>
      </c>
      <c r="C223">
        <v>1</v>
      </c>
      <c r="D223">
        <v>133</v>
      </c>
      <c r="E223">
        <v>41249213</v>
      </c>
    </row>
    <row r="224" spans="1:5" x14ac:dyDescent="0.35">
      <c r="A224" t="s">
        <v>76</v>
      </c>
      <c r="B224">
        <v>28.93</v>
      </c>
      <c r="C224">
        <v>2</v>
      </c>
      <c r="D224">
        <v>159</v>
      </c>
      <c r="E224">
        <v>41249267</v>
      </c>
    </row>
    <row r="225" spans="1:5" x14ac:dyDescent="0.35">
      <c r="A225" t="s">
        <v>78</v>
      </c>
      <c r="B225">
        <v>38.130000000000003</v>
      </c>
      <c r="C225">
        <v>1</v>
      </c>
      <c r="D225">
        <v>139</v>
      </c>
      <c r="E225">
        <v>41251755</v>
      </c>
    </row>
    <row r="226" spans="1:5" x14ac:dyDescent="0.35">
      <c r="A226" t="s">
        <v>79</v>
      </c>
      <c r="B226">
        <v>44.38</v>
      </c>
      <c r="C226">
        <v>2</v>
      </c>
      <c r="D226">
        <v>160</v>
      </c>
      <c r="E226">
        <v>41251831</v>
      </c>
    </row>
    <row r="227" spans="1:5" x14ac:dyDescent="0.35">
      <c r="A227" t="s">
        <v>80</v>
      </c>
      <c r="B227">
        <v>37.14</v>
      </c>
      <c r="C227">
        <v>1</v>
      </c>
      <c r="D227">
        <v>140</v>
      </c>
      <c r="E227">
        <v>41256051</v>
      </c>
    </row>
    <row r="228" spans="1:5" x14ac:dyDescent="0.35">
      <c r="A228" t="s">
        <v>81</v>
      </c>
      <c r="B228">
        <v>36.96</v>
      </c>
      <c r="C228">
        <v>2</v>
      </c>
      <c r="D228">
        <v>138</v>
      </c>
      <c r="E228">
        <v>41256145</v>
      </c>
    </row>
    <row r="229" spans="1:5" x14ac:dyDescent="0.35">
      <c r="A229" t="s">
        <v>82</v>
      </c>
      <c r="B229">
        <v>30</v>
      </c>
      <c r="C229">
        <v>1</v>
      </c>
      <c r="D229">
        <v>140</v>
      </c>
      <c r="E229">
        <v>41256220</v>
      </c>
    </row>
    <row r="230" spans="1:5" x14ac:dyDescent="0.35">
      <c r="A230" t="s">
        <v>83</v>
      </c>
      <c r="B230">
        <v>38.57</v>
      </c>
      <c r="C230">
        <v>2</v>
      </c>
      <c r="D230">
        <v>140</v>
      </c>
      <c r="E230">
        <v>41256856</v>
      </c>
    </row>
    <row r="231" spans="1:5" x14ac:dyDescent="0.35">
      <c r="A231" t="s">
        <v>84</v>
      </c>
      <c r="B231">
        <v>34.35</v>
      </c>
      <c r="C231">
        <v>1</v>
      </c>
      <c r="D231">
        <v>131</v>
      </c>
      <c r="E231">
        <v>41256921</v>
      </c>
    </row>
    <row r="232" spans="1:5" x14ac:dyDescent="0.35">
      <c r="A232" t="s">
        <v>85</v>
      </c>
      <c r="B232">
        <v>36.76</v>
      </c>
      <c r="C232">
        <v>2</v>
      </c>
      <c r="D232">
        <v>136</v>
      </c>
      <c r="E232">
        <v>41258442</v>
      </c>
    </row>
    <row r="233" spans="1:5" x14ac:dyDescent="0.35">
      <c r="A233" t="s">
        <v>86</v>
      </c>
      <c r="B233">
        <v>31.11</v>
      </c>
      <c r="C233">
        <v>1</v>
      </c>
      <c r="D233">
        <v>135</v>
      </c>
      <c r="E233">
        <v>41258512</v>
      </c>
    </row>
    <row r="234" spans="1:5" x14ac:dyDescent="0.35">
      <c r="A234" t="s">
        <v>87</v>
      </c>
      <c r="B234">
        <v>39.17</v>
      </c>
      <c r="C234">
        <v>2</v>
      </c>
      <c r="D234">
        <v>120</v>
      </c>
      <c r="E234">
        <v>41267711</v>
      </c>
    </row>
    <row r="235" spans="1:5" x14ac:dyDescent="0.35">
      <c r="A235" t="s">
        <v>89</v>
      </c>
      <c r="B235">
        <v>36.76</v>
      </c>
      <c r="C235">
        <v>1</v>
      </c>
      <c r="D235">
        <v>136</v>
      </c>
      <c r="E235">
        <v>41267778</v>
      </c>
    </row>
    <row r="236" spans="1:5" x14ac:dyDescent="0.35">
      <c r="A236" t="s">
        <v>90</v>
      </c>
      <c r="B236">
        <v>36.25</v>
      </c>
      <c r="C236">
        <v>2</v>
      </c>
      <c r="D236">
        <v>160</v>
      </c>
      <c r="E236">
        <v>41276008</v>
      </c>
    </row>
    <row r="237" spans="1:5" x14ac:dyDescent="0.35">
      <c r="A237" t="s">
        <v>91</v>
      </c>
      <c r="B237">
        <v>24.5</v>
      </c>
      <c r="C237">
        <v>1</v>
      </c>
      <c r="D237">
        <v>200</v>
      </c>
      <c r="E237">
        <v>41276099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Yutao Fu</dc:creator>
  <cp:lastModifiedBy>Yutao Fu</cp:lastModifiedBy>
  <dcterms:created xsi:type="dcterms:W3CDTF">2026-04-02T00:12:27Z</dcterms:created>
  <dcterms:modified xsi:type="dcterms:W3CDTF">2026-04-06T19:49:19Z</dcterms:modified>
</cp:coreProperties>
</file>